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70FC3F-B115-44C6-8A7E-733D0784F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L195" i="1" s="1"/>
  <c r="L127" i="1"/>
  <c r="L13" i="1"/>
  <c r="B385" i="1"/>
  <c r="A385" i="1"/>
  <c r="L384" i="1"/>
  <c r="J384" i="1"/>
  <c r="I384" i="1"/>
  <c r="I385" i="1" s="1"/>
  <c r="H384" i="1"/>
  <c r="G384" i="1"/>
  <c r="F384" i="1"/>
  <c r="B375" i="1"/>
  <c r="A375" i="1"/>
  <c r="L374" i="1"/>
  <c r="L385" i="1" s="1"/>
  <c r="J374" i="1"/>
  <c r="J385" i="1"/>
  <c r="I374" i="1"/>
  <c r="H374" i="1"/>
  <c r="H385" i="1"/>
  <c r="G374" i="1"/>
  <c r="G385" i="1"/>
  <c r="F374" i="1"/>
  <c r="F385" i="1" s="1"/>
  <c r="B366" i="1"/>
  <c r="A366" i="1"/>
  <c r="L365" i="1"/>
  <c r="J365" i="1"/>
  <c r="I365" i="1"/>
  <c r="I366" i="1" s="1"/>
  <c r="H365" i="1"/>
  <c r="G365" i="1"/>
  <c r="F365" i="1"/>
  <c r="B356" i="1"/>
  <c r="A356" i="1"/>
  <c r="L355" i="1"/>
  <c r="L366" i="1"/>
  <c r="J355" i="1"/>
  <c r="J366" i="1" s="1"/>
  <c r="I355" i="1"/>
  <c r="H355" i="1"/>
  <c r="H366" i="1" s="1"/>
  <c r="G355" i="1"/>
  <c r="G366" i="1"/>
  <c r="F355" i="1"/>
  <c r="F366" i="1"/>
  <c r="B347" i="1"/>
  <c r="A347" i="1"/>
  <c r="L346" i="1"/>
  <c r="L347" i="1" s="1"/>
  <c r="J346" i="1"/>
  <c r="I346" i="1"/>
  <c r="H346" i="1"/>
  <c r="G346" i="1"/>
  <c r="F346" i="1"/>
  <c r="B337" i="1"/>
  <c r="A337" i="1"/>
  <c r="L336" i="1"/>
  <c r="J336" i="1"/>
  <c r="J347" i="1"/>
  <c r="I336" i="1"/>
  <c r="I347" i="1" s="1"/>
  <c r="H336" i="1"/>
  <c r="H347" i="1"/>
  <c r="G336" i="1"/>
  <c r="G347" i="1" s="1"/>
  <c r="F336" i="1"/>
  <c r="F347" i="1"/>
  <c r="B328" i="1"/>
  <c r="A328" i="1"/>
  <c r="L327" i="1"/>
  <c r="L328" i="1" s="1"/>
  <c r="J327" i="1"/>
  <c r="I327" i="1"/>
  <c r="I328" i="1" s="1"/>
  <c r="H327" i="1"/>
  <c r="G327" i="1"/>
  <c r="F327" i="1"/>
  <c r="B318" i="1"/>
  <c r="A318" i="1"/>
  <c r="L317" i="1"/>
  <c r="J317" i="1"/>
  <c r="J328" i="1" s="1"/>
  <c r="I317" i="1"/>
  <c r="H317" i="1"/>
  <c r="H328" i="1"/>
  <c r="G317" i="1"/>
  <c r="G328" i="1" s="1"/>
  <c r="F317" i="1"/>
  <c r="F328" i="1"/>
  <c r="B309" i="1"/>
  <c r="A309" i="1"/>
  <c r="L308" i="1"/>
  <c r="L309" i="1" s="1"/>
  <c r="J308" i="1"/>
  <c r="J309" i="1" s="1"/>
  <c r="I308" i="1"/>
  <c r="I309" i="1" s="1"/>
  <c r="H308" i="1"/>
  <c r="H309" i="1" s="1"/>
  <c r="G308" i="1"/>
  <c r="F308" i="1"/>
  <c r="B299" i="1"/>
  <c r="A299" i="1"/>
  <c r="L298" i="1"/>
  <c r="J298" i="1"/>
  <c r="I298" i="1"/>
  <c r="H298" i="1"/>
  <c r="G298" i="1"/>
  <c r="G309" i="1"/>
  <c r="F298" i="1"/>
  <c r="F309" i="1" s="1"/>
  <c r="B290" i="1"/>
  <c r="A290" i="1"/>
  <c r="L289" i="1"/>
  <c r="J289" i="1"/>
  <c r="J290" i="1" s="1"/>
  <c r="I289" i="1"/>
  <c r="I290" i="1" s="1"/>
  <c r="H289" i="1"/>
  <c r="H290" i="1" s="1"/>
  <c r="G289" i="1"/>
  <c r="F289" i="1"/>
  <c r="B280" i="1"/>
  <c r="A280" i="1"/>
  <c r="L279" i="1"/>
  <c r="L290" i="1" s="1"/>
  <c r="J279" i="1"/>
  <c r="I279" i="1"/>
  <c r="H279" i="1"/>
  <c r="G279" i="1"/>
  <c r="G290" i="1"/>
  <c r="F279" i="1"/>
  <c r="F290" i="1"/>
  <c r="B271" i="1"/>
  <c r="A271" i="1"/>
  <c r="L270" i="1"/>
  <c r="J270" i="1"/>
  <c r="J271" i="1" s="1"/>
  <c r="I270" i="1"/>
  <c r="H270" i="1"/>
  <c r="G270" i="1"/>
  <c r="G271" i="1" s="1"/>
  <c r="F270" i="1"/>
  <c r="B261" i="1"/>
  <c r="A261" i="1"/>
  <c r="L260" i="1"/>
  <c r="L271" i="1"/>
  <c r="J260" i="1"/>
  <c r="I260" i="1"/>
  <c r="I271" i="1"/>
  <c r="H260" i="1"/>
  <c r="G260" i="1"/>
  <c r="F260" i="1"/>
  <c r="F271" i="1"/>
  <c r="B252" i="1"/>
  <c r="A252" i="1"/>
  <c r="L251" i="1"/>
  <c r="J251" i="1"/>
  <c r="J252" i="1" s="1"/>
  <c r="I251" i="1"/>
  <c r="H251" i="1"/>
  <c r="G251" i="1"/>
  <c r="F251" i="1"/>
  <c r="B242" i="1"/>
  <c r="A242" i="1"/>
  <c r="L241" i="1"/>
  <c r="L252" i="1" s="1"/>
  <c r="J241" i="1"/>
  <c r="I241" i="1"/>
  <c r="I252" i="1"/>
  <c r="H241" i="1"/>
  <c r="H252" i="1" s="1"/>
  <c r="G241" i="1"/>
  <c r="G252" i="1"/>
  <c r="F241" i="1"/>
  <c r="F252" i="1" s="1"/>
  <c r="B233" i="1"/>
  <c r="A233" i="1"/>
  <c r="L232" i="1"/>
  <c r="J232" i="1"/>
  <c r="J233" i="1" s="1"/>
  <c r="I232" i="1"/>
  <c r="I233" i="1" s="1"/>
  <c r="H232" i="1"/>
  <c r="H233" i="1" s="1"/>
  <c r="G232" i="1"/>
  <c r="F232" i="1"/>
  <c r="B223" i="1"/>
  <c r="A223" i="1"/>
  <c r="L222" i="1"/>
  <c r="L233" i="1" s="1"/>
  <c r="J222" i="1"/>
  <c r="I222" i="1"/>
  <c r="H222" i="1"/>
  <c r="G222" i="1"/>
  <c r="G233" i="1" s="1"/>
  <c r="F222" i="1"/>
  <c r="F233" i="1"/>
  <c r="B214" i="1"/>
  <c r="A214" i="1"/>
  <c r="L213" i="1"/>
  <c r="L214" i="1" s="1"/>
  <c r="J213" i="1"/>
  <c r="I213" i="1"/>
  <c r="I214" i="1" s="1"/>
  <c r="H213" i="1"/>
  <c r="G213" i="1"/>
  <c r="F213" i="1"/>
  <c r="B204" i="1"/>
  <c r="A204" i="1"/>
  <c r="L203" i="1"/>
  <c r="J203" i="1"/>
  <c r="J214" i="1" s="1"/>
  <c r="I203" i="1"/>
  <c r="H203" i="1"/>
  <c r="H214" i="1"/>
  <c r="G203" i="1"/>
  <c r="G214" i="1"/>
  <c r="F203" i="1"/>
  <c r="F214" i="1" s="1"/>
  <c r="H271" i="1"/>
  <c r="B195" i="1"/>
  <c r="A195" i="1"/>
  <c r="L194" i="1"/>
  <c r="J194" i="1"/>
  <c r="J195" i="1" s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/>
  <c r="F184" i="1"/>
  <c r="F195" i="1" s="1"/>
  <c r="B176" i="1"/>
  <c r="A176" i="1"/>
  <c r="L175" i="1"/>
  <c r="J175" i="1"/>
  <c r="I175" i="1"/>
  <c r="H175" i="1"/>
  <c r="G175" i="1"/>
  <c r="G176" i="1" s="1"/>
  <c r="F175" i="1"/>
  <c r="B166" i="1"/>
  <c r="A166" i="1"/>
  <c r="L165" i="1"/>
  <c r="L176" i="1" s="1"/>
  <c r="J165" i="1"/>
  <c r="J176" i="1"/>
  <c r="I165" i="1"/>
  <c r="I176" i="1" s="1"/>
  <c r="H165" i="1"/>
  <c r="G165" i="1"/>
  <c r="F165" i="1"/>
  <c r="F176" i="1"/>
  <c r="B157" i="1"/>
  <c r="A157" i="1"/>
  <c r="L156" i="1"/>
  <c r="J156" i="1"/>
  <c r="I156" i="1"/>
  <c r="H156" i="1"/>
  <c r="H157" i="1" s="1"/>
  <c r="G156" i="1"/>
  <c r="F156" i="1"/>
  <c r="B147" i="1"/>
  <c r="A147" i="1"/>
  <c r="L146" i="1"/>
  <c r="L157" i="1"/>
  <c r="J146" i="1"/>
  <c r="J157" i="1"/>
  <c r="I146" i="1"/>
  <c r="I157" i="1" s="1"/>
  <c r="H146" i="1"/>
  <c r="G146" i="1"/>
  <c r="G157" i="1"/>
  <c r="F146" i="1"/>
  <c r="F157" i="1"/>
  <c r="B138" i="1"/>
  <c r="A138" i="1"/>
  <c r="L137" i="1"/>
  <c r="L138" i="1" s="1"/>
  <c r="J137" i="1"/>
  <c r="J138" i="1" s="1"/>
  <c r="I137" i="1"/>
  <c r="H137" i="1"/>
  <c r="G137" i="1"/>
  <c r="F137" i="1"/>
  <c r="B128" i="1"/>
  <c r="A128" i="1"/>
  <c r="J127" i="1"/>
  <c r="I127" i="1"/>
  <c r="I138" i="1"/>
  <c r="H127" i="1"/>
  <c r="H138" i="1" s="1"/>
  <c r="G127" i="1"/>
  <c r="G138" i="1"/>
  <c r="F127" i="1"/>
  <c r="F138" i="1" s="1"/>
  <c r="B119" i="1"/>
  <c r="A119" i="1"/>
  <c r="L118" i="1"/>
  <c r="J118" i="1"/>
  <c r="J119" i="1" s="1"/>
  <c r="I118" i="1"/>
  <c r="I119" i="1" s="1"/>
  <c r="H118" i="1"/>
  <c r="G118" i="1"/>
  <c r="F118" i="1"/>
  <c r="B109" i="1"/>
  <c r="A109" i="1"/>
  <c r="L108" i="1"/>
  <c r="L119" i="1" s="1"/>
  <c r="J108" i="1"/>
  <c r="I108" i="1"/>
  <c r="H108" i="1"/>
  <c r="H119" i="1"/>
  <c r="G108" i="1"/>
  <c r="G119" i="1" s="1"/>
  <c r="F108" i="1"/>
  <c r="F119" i="1"/>
  <c r="B100" i="1"/>
  <c r="A100" i="1"/>
  <c r="L99" i="1"/>
  <c r="J99" i="1"/>
  <c r="J100" i="1" s="1"/>
  <c r="I99" i="1"/>
  <c r="I100" i="1" s="1"/>
  <c r="H99" i="1"/>
  <c r="H100" i="1" s="1"/>
  <c r="G99" i="1"/>
  <c r="G100" i="1" s="1"/>
  <c r="F99" i="1"/>
  <c r="B90" i="1"/>
  <c r="A90" i="1"/>
  <c r="L89" i="1"/>
  <c r="J89" i="1"/>
  <c r="I89" i="1"/>
  <c r="H89" i="1"/>
  <c r="G89" i="1"/>
  <c r="F89" i="1"/>
  <c r="F100" i="1"/>
  <c r="B81" i="1"/>
  <c r="A81" i="1"/>
  <c r="L80" i="1"/>
  <c r="J80" i="1"/>
  <c r="I80" i="1"/>
  <c r="H80" i="1"/>
  <c r="G80" i="1"/>
  <c r="G81" i="1" s="1"/>
  <c r="F80" i="1"/>
  <c r="B71" i="1"/>
  <c r="A71" i="1"/>
  <c r="L70" i="1"/>
  <c r="L81" i="1"/>
  <c r="J70" i="1"/>
  <c r="J81" i="1" s="1"/>
  <c r="I70" i="1"/>
  <c r="I81" i="1"/>
  <c r="H70" i="1"/>
  <c r="G70" i="1"/>
  <c r="F70" i="1"/>
  <c r="F81" i="1"/>
  <c r="B62" i="1"/>
  <c r="A62" i="1"/>
  <c r="L61" i="1"/>
  <c r="L62" i="1" s="1"/>
  <c r="J61" i="1"/>
  <c r="I61" i="1"/>
  <c r="H61" i="1"/>
  <c r="G61" i="1"/>
  <c r="G62" i="1" s="1"/>
  <c r="F61" i="1"/>
  <c r="B52" i="1"/>
  <c r="A52" i="1"/>
  <c r="L51" i="1"/>
  <c r="J51" i="1"/>
  <c r="J62" i="1"/>
  <c r="I51" i="1"/>
  <c r="I62" i="1" s="1"/>
  <c r="H51" i="1"/>
  <c r="H62" i="1" s="1"/>
  <c r="G51" i="1"/>
  <c r="F51" i="1"/>
  <c r="F62" i="1"/>
  <c r="B43" i="1"/>
  <c r="A43" i="1"/>
  <c r="L42" i="1"/>
  <c r="L43" i="1" s="1"/>
  <c r="J42" i="1"/>
  <c r="J43" i="1" s="1"/>
  <c r="I42" i="1"/>
  <c r="I43" i="1" s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L24" i="1" s="1"/>
  <c r="L386" i="1" s="1"/>
  <c r="J23" i="1"/>
  <c r="J24" i="1" s="1"/>
  <c r="I23" i="1"/>
  <c r="H23" i="1"/>
  <c r="H24" i="1" s="1"/>
  <c r="G23" i="1"/>
  <c r="G24" i="1" s="1"/>
  <c r="F23" i="1"/>
  <c r="F24" i="1" s="1"/>
  <c r="B14" i="1"/>
  <c r="A14" i="1"/>
  <c r="J13" i="1"/>
  <c r="I13" i="1"/>
  <c r="I24" i="1" s="1"/>
  <c r="H13" i="1"/>
  <c r="G13" i="1"/>
  <c r="F13" i="1"/>
  <c r="H81" i="1"/>
  <c r="H176" i="1"/>
  <c r="L100" i="1"/>
  <c r="I386" i="1" l="1"/>
  <c r="F386" i="1"/>
  <c r="G386" i="1"/>
  <c r="H386" i="1"/>
  <c r="J386" i="1"/>
</calcChain>
</file>

<file path=xl/sharedStrings.xml><?xml version="1.0" encoding="utf-8"?>
<sst xmlns="http://schemas.openxmlformats.org/spreadsheetml/2006/main" count="516" uniqueCount="132">
  <si>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</si>
  <si>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</si>
  <si>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</si>
  <si>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</si>
  <si>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</si>
  <si>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</si>
  <si>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</si>
  <si>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</si>
  <si>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</si>
  <si>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</si>
  <si>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</si>
  <si>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</si>
  <si>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</si>
  <si>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</si>
  <si>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</si>
  <si>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</si>
  <si>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</si>
  <si>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</si>
  <si>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</si>
  <si>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</si>
  <si>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</si>
  <si>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</si>
  <si>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</si>
  <si>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</si>
  <si>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</si>
  <si>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</si>
  <si>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</si>
  <si>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</si>
  <si>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</si>
  <si>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</si>
  <si>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</si>
  <si>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</si>
  <si>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</si>
  <si>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</si>
  <si>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</si>
  <si>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</si>
  <si>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</si>
  <si>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</si>
  <si>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</si>
  <si>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</si>
  <si>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437-2004</t>
  </si>
  <si>
    <t>Рис припущенный</t>
  </si>
  <si>
    <t>512-2004</t>
  </si>
  <si>
    <t xml:space="preserve">гор.напиток </t>
  </si>
  <si>
    <t>Хлеб пшеничный</t>
  </si>
  <si>
    <t>Хлеб ржаной</t>
  </si>
  <si>
    <t>388-2004</t>
  </si>
  <si>
    <t>Пюре картофельное</t>
  </si>
  <si>
    <t>520-2004</t>
  </si>
  <si>
    <t>Кофейный напиток</t>
  </si>
  <si>
    <t>690-2004</t>
  </si>
  <si>
    <t>Бутерброд с сыром</t>
  </si>
  <si>
    <t>№3.2004</t>
  </si>
  <si>
    <t>Огурцы консервированные</t>
  </si>
  <si>
    <t>101-2004</t>
  </si>
  <si>
    <t>Плов из мяса свинины</t>
  </si>
  <si>
    <t>370-2013</t>
  </si>
  <si>
    <t>Какао с молоком</t>
  </si>
  <si>
    <t>642-1996</t>
  </si>
  <si>
    <t>Запеканка "Царская " из творога с молоком сгущеным</t>
  </si>
  <si>
    <t>362-2004</t>
  </si>
  <si>
    <t>Бутерброд с маслом</t>
  </si>
  <si>
    <t>№1-2004</t>
  </si>
  <si>
    <t>Чай витаминный</t>
  </si>
  <si>
    <t>493-2004</t>
  </si>
  <si>
    <t>Фрикадельтки из кур</t>
  </si>
  <si>
    <t>410-2013</t>
  </si>
  <si>
    <t>Каша гречневая вязкая отварная</t>
  </si>
  <si>
    <t>510-2004</t>
  </si>
  <si>
    <t>Чай с молоком</t>
  </si>
  <si>
    <t>630-1996</t>
  </si>
  <si>
    <t>585-1996</t>
  </si>
  <si>
    <t>Шницель из говядины</t>
  </si>
  <si>
    <t>451-2004</t>
  </si>
  <si>
    <t>Макаронные изделия отварные</t>
  </si>
  <si>
    <t>516-2004</t>
  </si>
  <si>
    <t>Сок яблочный</t>
  </si>
  <si>
    <t>518-2013</t>
  </si>
  <si>
    <t>№3-2004</t>
  </si>
  <si>
    <t>Хлеб</t>
  </si>
  <si>
    <t>Фрикасе из птицы</t>
  </si>
  <si>
    <t>Рис припущенный с овощами " Мозаика"</t>
  </si>
  <si>
    <t>416-2013</t>
  </si>
  <si>
    <t>Суфле "Чизкейк"(творожное с печеньем) с молоком сгущен.</t>
  </si>
  <si>
    <t>Чай с сахаром</t>
  </si>
  <si>
    <t>685-204</t>
  </si>
  <si>
    <t>Биточки рыбные (горбуша)</t>
  </si>
  <si>
    <t>Котлета рыбная запеченная (горбуша)</t>
  </si>
  <si>
    <t>345-2013</t>
  </si>
  <si>
    <t>Каша рисовая с маслом жидкая</t>
  </si>
  <si>
    <t>311-2004</t>
  </si>
  <si>
    <t>Каша гречневая рассыпчатая</t>
  </si>
  <si>
    <t>508-2004</t>
  </si>
  <si>
    <t>Пудинг творожный запеченый с молоком сгущеным</t>
  </si>
  <si>
    <t>685-2004</t>
  </si>
  <si>
    <t>Биточки рубленные из птицы запеченные с маслом</t>
  </si>
  <si>
    <t>498-2004</t>
  </si>
  <si>
    <t>493-2013</t>
  </si>
  <si>
    <t>Пшеничный</t>
  </si>
  <si>
    <t>Запеканка из творога с молоком сгущеным</t>
  </si>
  <si>
    <t>313-2013</t>
  </si>
  <si>
    <t>Бутерброд с джемом</t>
  </si>
  <si>
    <t>№2-2004</t>
  </si>
  <si>
    <t>Рагу из мяса</t>
  </si>
  <si>
    <t>Котлеты из говядины и курицы "Школьные"</t>
  </si>
  <si>
    <t>59-2004</t>
  </si>
  <si>
    <t>Каша гречневая вязкая</t>
  </si>
  <si>
    <t>яйцо вареное</t>
  </si>
  <si>
    <t>300-2004</t>
  </si>
  <si>
    <t>Чай с лимоном и апельсином "Цитрусовый заряд"</t>
  </si>
  <si>
    <t>686-2004</t>
  </si>
  <si>
    <t>Каша из овсяных хлопьев "Геркулес" жидкая</t>
  </si>
  <si>
    <t>Бутерброд с маслом и сыром</t>
  </si>
  <si>
    <t>1,3-2004</t>
  </si>
  <si>
    <t>фрукт</t>
  </si>
  <si>
    <t>яблоко</t>
  </si>
  <si>
    <t>458-2006</t>
  </si>
  <si>
    <t>Каша пшенная с маслом</t>
  </si>
  <si>
    <t>кофейный напиток</t>
  </si>
  <si>
    <t>йогурт</t>
  </si>
  <si>
    <t>апельсин</t>
  </si>
  <si>
    <t>Гуляш из свинины</t>
  </si>
  <si>
    <t>Суфле рыбное</t>
  </si>
  <si>
    <t>400-2004</t>
  </si>
  <si>
    <t>сок яблочный</t>
  </si>
  <si>
    <t>каша манная</t>
  </si>
  <si>
    <t>чай цитрусовый заряд</t>
  </si>
  <si>
    <t>Рыба запеченая с яйцом</t>
  </si>
  <si>
    <t>341-2013</t>
  </si>
  <si>
    <t>пюре картофельное</t>
  </si>
  <si>
    <t>Калинин А.П</t>
  </si>
  <si>
    <t>МАОУ "Ивановская СОШ" УМР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</si>
</sst>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7" fontId="1" fillId="2" borderId="13" xfId="0" applyNumberFormat="1" applyFont="1" applyFill="1" applyBorder="1" applyAlignment="1" applyProtection="1">
      <alignment horizontal="center" vertical="top" wrapText="1"/>
      <protection locked="0"/>
    </xf>
    <xf numFmtId="1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7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/>
    <xf numFmtId="0" fontId="11" fillId="2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E42" sqref="E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131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130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 t="s">
        <v>112</v>
      </c>
      <c r="F6" s="55">
        <v>35</v>
      </c>
      <c r="G6" s="40">
        <v>5.8</v>
      </c>
      <c r="H6" s="40">
        <v>6.4</v>
      </c>
      <c r="I6" s="40">
        <v>7.9</v>
      </c>
      <c r="J6" s="40">
        <v>112.4</v>
      </c>
      <c r="K6" s="41" t="s">
        <v>113</v>
      </c>
      <c r="L6" s="40">
        <v>16.8</v>
      </c>
    </row>
    <row r="7" spans="1:12" ht="15" x14ac:dyDescent="0.25">
      <c r="A7" s="23"/>
      <c r="B7" s="15"/>
      <c r="C7" s="11"/>
      <c r="D7" s="6" t="s">
        <v>21</v>
      </c>
      <c r="E7" s="42" t="s">
        <v>111</v>
      </c>
      <c r="F7" s="43">
        <v>200</v>
      </c>
      <c r="G7" s="43">
        <v>7.5</v>
      </c>
      <c r="H7" s="43">
        <v>7.7</v>
      </c>
      <c r="I7" s="43">
        <v>26</v>
      </c>
      <c r="J7" s="43">
        <v>203</v>
      </c>
      <c r="K7" s="44" t="s">
        <v>90</v>
      </c>
      <c r="L7" s="43">
        <v>22.52</v>
      </c>
    </row>
    <row r="8" spans="1:12" ht="15" x14ac:dyDescent="0.25">
      <c r="A8" s="23"/>
      <c r="B8" s="15"/>
      <c r="C8" s="11"/>
      <c r="D8" s="7" t="s">
        <v>29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43</v>
      </c>
      <c r="E9" s="54" t="s">
        <v>109</v>
      </c>
      <c r="F9" s="43">
        <v>200</v>
      </c>
      <c r="G9" s="43">
        <v>0.2</v>
      </c>
      <c r="H9" s="43">
        <v>0</v>
      </c>
      <c r="I9" s="43">
        <v>15.5</v>
      </c>
      <c r="J9" s="43">
        <v>62.8</v>
      </c>
      <c r="K9" s="44" t="s">
        <v>110</v>
      </c>
      <c r="L9" s="43">
        <v>8.14</v>
      </c>
    </row>
    <row r="10" spans="1:12" ht="15" x14ac:dyDescent="0.25">
      <c r="A10" s="23"/>
      <c r="B10" s="15"/>
      <c r="C10" s="11"/>
      <c r="D10" s="7" t="s">
        <v>31</v>
      </c>
      <c r="E10" s="42" t="s">
        <v>44</v>
      </c>
      <c r="F10" s="43">
        <v>20</v>
      </c>
      <c r="G10" s="43">
        <v>1</v>
      </c>
      <c r="H10" s="43">
        <v>0.3</v>
      </c>
      <c r="I10" s="43">
        <v>8.1</v>
      </c>
      <c r="J10" s="43">
        <v>38.9</v>
      </c>
      <c r="K10" s="44"/>
      <c r="L10" s="43">
        <v>2.4</v>
      </c>
    </row>
    <row r="11" spans="1:12" ht="15" x14ac:dyDescent="0.25">
      <c r="A11" s="23"/>
      <c r="B11" s="15"/>
      <c r="C11" s="11"/>
      <c r="D11" s="6" t="s">
        <v>32</v>
      </c>
      <c r="E11" s="42" t="s">
        <v>45</v>
      </c>
      <c r="F11" s="43">
        <v>20</v>
      </c>
      <c r="G11" s="43">
        <v>0.7</v>
      </c>
      <c r="H11" s="43">
        <v>0.1</v>
      </c>
      <c r="I11" s="43">
        <v>9.4</v>
      </c>
      <c r="J11" s="43">
        <v>41.3</v>
      </c>
      <c r="K11" s="44"/>
      <c r="L11" s="43">
        <v>2.35</v>
      </c>
    </row>
    <row r="12" spans="1:12" ht="15" x14ac:dyDescent="0.25">
      <c r="A12" s="23"/>
      <c r="B12" s="15"/>
      <c r="C12" s="11"/>
      <c r="D12" s="6" t="s">
        <v>114</v>
      </c>
      <c r="E12" s="42" t="s">
        <v>115</v>
      </c>
      <c r="F12" s="43">
        <v>100</v>
      </c>
      <c r="G12" s="43">
        <v>0.6</v>
      </c>
      <c r="H12" s="43">
        <v>0</v>
      </c>
      <c r="I12" s="43">
        <v>21.6</v>
      </c>
      <c r="J12" s="43">
        <v>88.8</v>
      </c>
      <c r="K12" s="44" t="s">
        <v>116</v>
      </c>
      <c r="L12" s="43">
        <v>16.38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>SUM(G6:G12)</f>
        <v>15.799999999999999</v>
      </c>
      <c r="H13" s="19">
        <f>SUM(H6:H12)</f>
        <v>14.500000000000002</v>
      </c>
      <c r="I13" s="19">
        <f>SUM(I6:I12)</f>
        <v>88.5</v>
      </c>
      <c r="J13" s="19">
        <f>SUM(J6:J12)</f>
        <v>547.19999999999993</v>
      </c>
      <c r="K13" s="25"/>
      <c r="L13" s="19">
        <f>SUM(L6:L12)</f>
        <v>68.59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575</v>
      </c>
      <c r="G24" s="32">
        <f>G13+G23</f>
        <v>15.799999999999999</v>
      </c>
      <c r="H24" s="32">
        <f>H13+H23</f>
        <v>14.500000000000002</v>
      </c>
      <c r="I24" s="32">
        <f>I13+I23</f>
        <v>88.5</v>
      </c>
      <c r="J24" s="32">
        <f>J13+J23</f>
        <v>547.19999999999993</v>
      </c>
      <c r="K24" s="32"/>
      <c r="L24" s="32">
        <f>L13+L23</f>
        <v>68.59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87</v>
      </c>
      <c r="F25" s="40">
        <v>90</v>
      </c>
      <c r="G25" s="40">
        <v>9.3000000000000007</v>
      </c>
      <c r="H25" s="40">
        <v>8.3000000000000007</v>
      </c>
      <c r="I25" s="40">
        <v>11.6</v>
      </c>
      <c r="J25" s="40">
        <v>158.30000000000001</v>
      </c>
      <c r="K25" s="41" t="s">
        <v>46</v>
      </c>
      <c r="L25" s="40">
        <v>107.54</v>
      </c>
    </row>
    <row r="26" spans="1:12" ht="15" x14ac:dyDescent="0.25">
      <c r="A26" s="14"/>
      <c r="B26" s="15"/>
      <c r="C26" s="11"/>
      <c r="D26" s="6" t="s">
        <v>29</v>
      </c>
      <c r="E26" s="42" t="s">
        <v>47</v>
      </c>
      <c r="F26" s="43">
        <v>150</v>
      </c>
      <c r="G26" s="43">
        <v>3.3</v>
      </c>
      <c r="H26" s="43">
        <v>4.4000000000000004</v>
      </c>
      <c r="I26" s="43">
        <v>23.5</v>
      </c>
      <c r="J26" s="43">
        <v>147</v>
      </c>
      <c r="K26" s="44" t="s">
        <v>48</v>
      </c>
      <c r="L26" s="43">
        <v>18.809999999999999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2.2999999999999998</v>
      </c>
      <c r="H27" s="43">
        <v>2.5</v>
      </c>
      <c r="I27" s="43">
        <v>14.8</v>
      </c>
      <c r="J27" s="43">
        <v>90.9</v>
      </c>
      <c r="K27" s="44" t="s">
        <v>50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2</v>
      </c>
      <c r="H28" s="43">
        <v>0.6</v>
      </c>
      <c r="I28" s="43">
        <v>16.2</v>
      </c>
      <c r="J28" s="43">
        <v>77.8</v>
      </c>
      <c r="K28" s="44"/>
      <c r="L28" s="43">
        <v>2.4</v>
      </c>
    </row>
    <row r="29" spans="1:12" ht="15" x14ac:dyDescent="0.25">
      <c r="A29" s="14"/>
      <c r="B29" s="15"/>
      <c r="C29" s="11"/>
      <c r="D29" s="7"/>
      <c r="E29" s="42" t="s">
        <v>51</v>
      </c>
      <c r="F29" s="43">
        <v>35</v>
      </c>
      <c r="G29" s="43">
        <v>5.3</v>
      </c>
      <c r="H29" s="43">
        <v>3.7</v>
      </c>
      <c r="I29" s="43">
        <v>7.2</v>
      </c>
      <c r="J29" s="43">
        <v>83.3</v>
      </c>
      <c r="K29" s="51" t="s">
        <v>52</v>
      </c>
      <c r="L29" s="43">
        <v>19.95</v>
      </c>
    </row>
    <row r="30" spans="1:12" ht="15" x14ac:dyDescent="0.25">
      <c r="A30" s="14"/>
      <c r="B30" s="15"/>
      <c r="C30" s="11"/>
      <c r="D30" s="6" t="s">
        <v>32</v>
      </c>
      <c r="E30" s="42" t="s">
        <v>45</v>
      </c>
      <c r="F30" s="43">
        <v>20</v>
      </c>
      <c r="G30" s="43">
        <v>0.7</v>
      </c>
      <c r="H30" s="43">
        <v>0.1</v>
      </c>
      <c r="I30" s="43">
        <v>9.4</v>
      </c>
      <c r="J30" s="43">
        <v>41.3</v>
      </c>
      <c r="K30" s="44"/>
      <c r="L30" s="43">
        <v>2.35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>SUM(G25:G31)</f>
        <v>22.900000000000002</v>
      </c>
      <c r="H32" s="19">
        <f>SUM(H25:H31)</f>
        <v>19.600000000000001</v>
      </c>
      <c r="I32" s="19">
        <f>SUM(I25:I31)</f>
        <v>82.700000000000017</v>
      </c>
      <c r="J32" s="19">
        <f>SUM(J25:J31)</f>
        <v>598.6</v>
      </c>
      <c r="K32" s="25"/>
      <c r="L32" s="19">
        <f>SUM(L25:L31)</f>
        <v>163.05000000000001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535</v>
      </c>
      <c r="G43" s="32">
        <f>G32+G42</f>
        <v>22.900000000000002</v>
      </c>
      <c r="H43" s="32">
        <f>H32+H42</f>
        <v>19.600000000000001</v>
      </c>
      <c r="I43" s="32">
        <f>I32+I42</f>
        <v>82.700000000000017</v>
      </c>
      <c r="J43" s="32">
        <f>J32+J42</f>
        <v>598.6</v>
      </c>
      <c r="K43" s="32"/>
      <c r="L43" s="32">
        <f>L32+L42</f>
        <v>163.05000000000001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26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55</v>
      </c>
      <c r="F45" s="43">
        <v>200</v>
      </c>
      <c r="G45" s="43">
        <v>12.5</v>
      </c>
      <c r="H45" s="43">
        <v>13.7</v>
      </c>
      <c r="I45" s="43">
        <v>36.5</v>
      </c>
      <c r="J45" s="43">
        <v>319.3</v>
      </c>
      <c r="K45" s="44" t="s">
        <v>56</v>
      </c>
      <c r="L45" s="43">
        <v>75.599999999999994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3.4</v>
      </c>
      <c r="H46" s="43">
        <v>3.2</v>
      </c>
      <c r="I46" s="43">
        <v>21.2</v>
      </c>
      <c r="J46" s="43">
        <v>127.2</v>
      </c>
      <c r="K46" s="44" t="s">
        <v>58</v>
      </c>
      <c r="L46" s="43">
        <v>15.5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2</v>
      </c>
      <c r="H47" s="43">
        <v>0.6</v>
      </c>
      <c r="I47" s="43">
        <v>16.2</v>
      </c>
      <c r="J47" s="43">
        <v>77.8</v>
      </c>
      <c r="K47" s="44"/>
      <c r="L47" s="43">
        <v>4.8</v>
      </c>
    </row>
    <row r="48" spans="1:12" ht="15" x14ac:dyDescent="0.25">
      <c r="A48" s="23"/>
      <c r="B48" s="15"/>
      <c r="C48" s="11"/>
      <c r="D48" s="7" t="s">
        <v>23</v>
      </c>
      <c r="E48" s="42" t="s">
        <v>45</v>
      </c>
      <c r="F48" s="43">
        <v>20</v>
      </c>
      <c r="G48" s="43">
        <v>0.7</v>
      </c>
      <c r="H48" s="43">
        <v>0.1</v>
      </c>
      <c r="I48" s="43">
        <v>9.4</v>
      </c>
      <c r="J48" s="43">
        <v>41.3</v>
      </c>
      <c r="K48" s="44"/>
      <c r="L48" s="43">
        <v>2.35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>SUM(G44:G50)</f>
        <v>18.599999999999998</v>
      </c>
      <c r="H51" s="19">
        <f>SUM(H44:H50)</f>
        <v>17.600000000000001</v>
      </c>
      <c r="I51" s="19">
        <f>SUM(I44:I50)</f>
        <v>83.300000000000011</v>
      </c>
      <c r="J51" s="19">
        <f>SUM(J44:J50)</f>
        <v>565.59999999999991</v>
      </c>
      <c r="K51" s="25"/>
      <c r="L51" s="19">
        <f>SUM(L44:L50)</f>
        <v>98.249999999999986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460</v>
      </c>
      <c r="G62" s="32">
        <f>G51+G61</f>
        <v>18.599999999999998</v>
      </c>
      <c r="H62" s="32">
        <f>H51+H61</f>
        <v>17.600000000000001</v>
      </c>
      <c r="I62" s="32">
        <f>I51+I61</f>
        <v>83.300000000000011</v>
      </c>
      <c r="J62" s="32">
        <f>J51+J61</f>
        <v>565.59999999999991</v>
      </c>
      <c r="K62" s="32"/>
      <c r="L62" s="32">
        <f>L51+L61</f>
        <v>98.249999999999986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15.5</v>
      </c>
      <c r="H63" s="40">
        <v>12.9</v>
      </c>
      <c r="I63" s="40">
        <v>31.7</v>
      </c>
      <c r="J63" s="40">
        <v>304.8</v>
      </c>
      <c r="K63" s="41" t="s">
        <v>60</v>
      </c>
      <c r="L63" s="40">
        <v>92.06</v>
      </c>
    </row>
    <row r="64" spans="1:12" ht="15" x14ac:dyDescent="0.25">
      <c r="A64" s="23"/>
      <c r="B64" s="15"/>
      <c r="C64" s="11"/>
      <c r="D64" s="6"/>
      <c r="E64" s="42" t="s">
        <v>61</v>
      </c>
      <c r="F64" s="43">
        <v>40</v>
      </c>
      <c r="G64" s="43">
        <v>2.2999999999999998</v>
      </c>
      <c r="H64" s="43">
        <v>7.4</v>
      </c>
      <c r="I64" s="43">
        <v>14.5</v>
      </c>
      <c r="J64" s="43">
        <v>133.80000000000001</v>
      </c>
      <c r="K64" s="44" t="s">
        <v>62</v>
      </c>
      <c r="L64" s="43">
        <v>16.98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0.7</v>
      </c>
      <c r="H65" s="43">
        <v>0.1</v>
      </c>
      <c r="I65" s="43">
        <v>19.8</v>
      </c>
      <c r="J65" s="43">
        <v>82.9</v>
      </c>
      <c r="K65" s="44" t="s">
        <v>64</v>
      </c>
      <c r="L65" s="43">
        <v>7.15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2</v>
      </c>
      <c r="H66" s="43">
        <v>0.6</v>
      </c>
      <c r="I66" s="43">
        <v>16.2</v>
      </c>
      <c r="J66" s="43">
        <v>77.8</v>
      </c>
      <c r="K66" s="44"/>
      <c r="L66" s="43">
        <v>2.4</v>
      </c>
    </row>
    <row r="67" spans="1:12" ht="15" x14ac:dyDescent="0.25">
      <c r="A67" s="23"/>
      <c r="B67" s="15"/>
      <c r="C67" s="11"/>
      <c r="D67" s="7" t="s">
        <v>23</v>
      </c>
      <c r="E67" s="42" t="s">
        <v>45</v>
      </c>
      <c r="F67" s="43">
        <v>20</v>
      </c>
      <c r="G67" s="43">
        <v>0.7</v>
      </c>
      <c r="H67" s="43">
        <v>0.1</v>
      </c>
      <c r="I67" s="43">
        <v>9.4</v>
      </c>
      <c r="J67" s="43">
        <v>41.3</v>
      </c>
      <c r="K67" s="44"/>
      <c r="L67" s="43">
        <v>2.35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21.2</v>
      </c>
      <c r="H70" s="19">
        <f>SUM(H63:H69)</f>
        <v>21.100000000000005</v>
      </c>
      <c r="I70" s="19">
        <f>SUM(I63:I69)</f>
        <v>91.600000000000009</v>
      </c>
      <c r="J70" s="19">
        <f>SUM(J63:J69)</f>
        <v>640.59999999999991</v>
      </c>
      <c r="K70" s="25"/>
      <c r="L70" s="19">
        <f>SUM(L63:L69)</f>
        <v>120.94000000000001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>G70+G80</f>
        <v>21.2</v>
      </c>
      <c r="H81" s="32">
        <f>H70+H80</f>
        <v>21.100000000000005</v>
      </c>
      <c r="I81" s="32">
        <f>I70+I80</f>
        <v>91.600000000000009</v>
      </c>
      <c r="J81" s="32">
        <f>J70+J80</f>
        <v>640.59999999999991</v>
      </c>
      <c r="K81" s="32"/>
      <c r="L81" s="32">
        <f>L70+L80</f>
        <v>120.94000000000001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100</v>
      </c>
      <c r="G82" s="40">
        <v>10.8</v>
      </c>
      <c r="H82" s="40">
        <v>10.9</v>
      </c>
      <c r="I82" s="40">
        <v>5.4</v>
      </c>
      <c r="J82" s="40">
        <v>162.9</v>
      </c>
      <c r="K82" s="41" t="s">
        <v>66</v>
      </c>
      <c r="L82" s="40">
        <v>69.14</v>
      </c>
    </row>
    <row r="83" spans="1:12" ht="15" x14ac:dyDescent="0.25">
      <c r="A83" s="23"/>
      <c r="B83" s="15"/>
      <c r="C83" s="11"/>
      <c r="D83" s="6" t="s">
        <v>29</v>
      </c>
      <c r="E83" s="42" t="s">
        <v>67</v>
      </c>
      <c r="F83" s="43">
        <v>150</v>
      </c>
      <c r="G83" s="43">
        <v>1.7</v>
      </c>
      <c r="H83" s="43">
        <v>4.5</v>
      </c>
      <c r="I83" s="43">
        <v>24.3</v>
      </c>
      <c r="J83" s="43">
        <v>148.6</v>
      </c>
      <c r="K83" s="44" t="s">
        <v>68</v>
      </c>
      <c r="L83" s="43">
        <v>11.6</v>
      </c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2.8</v>
      </c>
      <c r="H84" s="43">
        <v>2.5</v>
      </c>
      <c r="I84" s="43">
        <v>15.1</v>
      </c>
      <c r="J84" s="43">
        <v>94.1</v>
      </c>
      <c r="K84" s="44" t="s">
        <v>70</v>
      </c>
      <c r="L84" s="43">
        <v>11.04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1</v>
      </c>
      <c r="H85" s="43">
        <v>0.3</v>
      </c>
      <c r="I85" s="43">
        <v>8.1</v>
      </c>
      <c r="J85" s="43">
        <v>38.9</v>
      </c>
      <c r="K85" s="44"/>
      <c r="L85" s="43">
        <v>4.8</v>
      </c>
    </row>
    <row r="86" spans="1:12" ht="15" x14ac:dyDescent="0.25">
      <c r="A86" s="23"/>
      <c r="B86" s="15"/>
      <c r="C86" s="11"/>
      <c r="D86" s="7" t="s">
        <v>23</v>
      </c>
      <c r="E86" s="42" t="s">
        <v>44</v>
      </c>
      <c r="F86" s="43">
        <v>40</v>
      </c>
      <c r="G86" s="43">
        <v>2</v>
      </c>
      <c r="H86" s="43">
        <v>0.6</v>
      </c>
      <c r="I86" s="43">
        <v>16.2</v>
      </c>
      <c r="J86" s="43">
        <v>77.8</v>
      </c>
      <c r="K86" s="44"/>
      <c r="L86" s="43">
        <v>4.8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>SUM(G82:G88)</f>
        <v>18.3</v>
      </c>
      <c r="H89" s="19">
        <f>SUM(H82:H88)</f>
        <v>18.8</v>
      </c>
      <c r="I89" s="19">
        <f>SUM(I82:I88)</f>
        <v>69.100000000000009</v>
      </c>
      <c r="J89" s="19">
        <f>SUM(J82:J88)</f>
        <v>522.29999999999995</v>
      </c>
      <c r="K89" s="25"/>
      <c r="L89" s="19">
        <f>SUM(L82:L88)</f>
        <v>101.38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530</v>
      </c>
      <c r="G100" s="32">
        <f>G89+G99</f>
        <v>18.3</v>
      </c>
      <c r="H100" s="32">
        <f>H89+H99</f>
        <v>18.8</v>
      </c>
      <c r="I100" s="32">
        <f>I89+I99</f>
        <v>69.100000000000009</v>
      </c>
      <c r="J100" s="32">
        <f>J89+J99</f>
        <v>522.29999999999995</v>
      </c>
      <c r="K100" s="32"/>
      <c r="L100" s="32">
        <f>L89+L99</f>
        <v>101.38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6"/>
      <c r="E101" s="39" t="s">
        <v>119</v>
      </c>
      <c r="F101" s="40">
        <v>125</v>
      </c>
      <c r="G101" s="40">
        <v>1.8</v>
      </c>
      <c r="H101" s="40">
        <v>1.5</v>
      </c>
      <c r="I101" s="40">
        <v>4.5</v>
      </c>
      <c r="J101" s="40">
        <v>38.700000000000003</v>
      </c>
      <c r="K101" s="41"/>
      <c r="L101" s="40">
        <v>39.65</v>
      </c>
    </row>
    <row r="102" spans="1:12" ht="15" x14ac:dyDescent="0.25">
      <c r="A102" s="23"/>
      <c r="B102" s="15"/>
      <c r="C102" s="11"/>
      <c r="D102" s="6" t="s">
        <v>21</v>
      </c>
      <c r="E102" s="42" t="s">
        <v>117</v>
      </c>
      <c r="F102" s="43">
        <v>205</v>
      </c>
      <c r="G102" s="43">
        <v>4.8</v>
      </c>
      <c r="H102" s="43">
        <v>6.9</v>
      </c>
      <c r="I102" s="43">
        <v>28</v>
      </c>
      <c r="J102" s="43">
        <v>193.3</v>
      </c>
      <c r="K102" s="44" t="s">
        <v>90</v>
      </c>
      <c r="L102" s="43">
        <v>21.04</v>
      </c>
    </row>
    <row r="103" spans="1:12" ht="15" x14ac:dyDescent="0.25">
      <c r="A103" s="23"/>
      <c r="B103" s="15"/>
      <c r="C103" s="11"/>
      <c r="D103" s="7" t="s">
        <v>29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30</v>
      </c>
      <c r="E104" s="42" t="s">
        <v>118</v>
      </c>
      <c r="F104" s="43">
        <v>200</v>
      </c>
      <c r="G104" s="43">
        <v>0.2</v>
      </c>
      <c r="H104" s="43">
        <v>0</v>
      </c>
      <c r="I104" s="43">
        <v>20.6</v>
      </c>
      <c r="J104" s="43">
        <v>83.2</v>
      </c>
      <c r="K104" s="44" t="s">
        <v>71</v>
      </c>
      <c r="L104" s="43">
        <v>9.76</v>
      </c>
    </row>
    <row r="105" spans="1:12" ht="15" x14ac:dyDescent="0.25">
      <c r="A105" s="23"/>
      <c r="B105" s="15"/>
      <c r="C105" s="11"/>
      <c r="D105" s="7" t="s">
        <v>23</v>
      </c>
      <c r="E105" s="42" t="s">
        <v>44</v>
      </c>
      <c r="F105" s="43">
        <v>40</v>
      </c>
      <c r="G105" s="43">
        <v>2</v>
      </c>
      <c r="H105" s="43">
        <v>0.6</v>
      </c>
      <c r="I105" s="43">
        <v>16.2</v>
      </c>
      <c r="J105" s="43">
        <v>77.8</v>
      </c>
      <c r="K105" s="44"/>
      <c r="L105" s="43">
        <v>4.8</v>
      </c>
    </row>
    <row r="106" spans="1:12" ht="15" x14ac:dyDescent="0.25">
      <c r="A106" s="23"/>
      <c r="B106" s="15"/>
      <c r="C106" s="11"/>
      <c r="D106" s="6" t="s">
        <v>23</v>
      </c>
      <c r="E106" s="42" t="s">
        <v>45</v>
      </c>
      <c r="F106" s="43">
        <v>40</v>
      </c>
      <c r="G106" s="43">
        <v>0.7</v>
      </c>
      <c r="H106" s="43">
        <v>0.1</v>
      </c>
      <c r="I106" s="43">
        <v>9.4</v>
      </c>
      <c r="J106" s="43">
        <v>41.3</v>
      </c>
      <c r="K106" s="44"/>
      <c r="L106" s="43">
        <v>4.7</v>
      </c>
    </row>
    <row r="107" spans="1:12" ht="15" x14ac:dyDescent="0.25">
      <c r="A107" s="23"/>
      <c r="B107" s="15"/>
      <c r="C107" s="11"/>
      <c r="D107" s="57"/>
      <c r="E107" s="42" t="s">
        <v>120</v>
      </c>
      <c r="F107" s="43">
        <v>100</v>
      </c>
      <c r="G107" s="43">
        <v>0.4</v>
      </c>
      <c r="H107" s="43">
        <v>0</v>
      </c>
      <c r="I107" s="43">
        <v>14.4</v>
      </c>
      <c r="J107" s="43">
        <v>59.2</v>
      </c>
      <c r="K107" s="44" t="s">
        <v>116</v>
      </c>
      <c r="L107" s="43">
        <v>35.36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710</v>
      </c>
      <c r="G108" s="19">
        <f>SUM(G101:G107)</f>
        <v>9.9</v>
      </c>
      <c r="H108" s="19">
        <f>SUM(H101:H107)</f>
        <v>9.1</v>
      </c>
      <c r="I108" s="19">
        <f>SUM(I101:I107)</f>
        <v>93.100000000000009</v>
      </c>
      <c r="J108" s="19">
        <f>SUM(J101:J107)</f>
        <v>493.5</v>
      </c>
      <c r="K108" s="25"/>
      <c r="L108" s="19">
        <f>SUM(L101:L107)</f>
        <v>115.31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58" t="s">
        <v>4</v>
      </c>
      <c r="D119" s="59"/>
      <c r="E119" s="31"/>
      <c r="F119" s="32">
        <f>F108+F118</f>
        <v>710</v>
      </c>
      <c r="G119" s="32">
        <f>G108+G118</f>
        <v>9.9</v>
      </c>
      <c r="H119" s="32">
        <f>H108+H118</f>
        <v>9.1</v>
      </c>
      <c r="I119" s="32">
        <f>I108+I118</f>
        <v>93.100000000000009</v>
      </c>
      <c r="J119" s="32">
        <f>J108+J118</f>
        <v>493.5</v>
      </c>
      <c r="K119" s="32"/>
      <c r="L119" s="32">
        <f>L108+L118</f>
        <v>115.31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72</v>
      </c>
      <c r="F120" s="40">
        <v>90</v>
      </c>
      <c r="G120" s="40">
        <v>8.1</v>
      </c>
      <c r="H120" s="40">
        <v>11.8</v>
      </c>
      <c r="I120" s="40">
        <v>14.3</v>
      </c>
      <c r="J120" s="40">
        <v>195.8</v>
      </c>
      <c r="K120" s="41" t="s">
        <v>73</v>
      </c>
      <c r="L120" s="40">
        <v>94.42</v>
      </c>
    </row>
    <row r="121" spans="1:12" ht="15" x14ac:dyDescent="0.25">
      <c r="A121" s="14"/>
      <c r="B121" s="15"/>
      <c r="C121" s="11"/>
      <c r="D121" s="6" t="s">
        <v>29</v>
      </c>
      <c r="E121" s="42" t="s">
        <v>74</v>
      </c>
      <c r="F121" s="43">
        <v>150</v>
      </c>
      <c r="G121" s="43">
        <v>3.2</v>
      </c>
      <c r="H121" s="43">
        <v>2.8</v>
      </c>
      <c r="I121" s="43">
        <v>34.299999999999997</v>
      </c>
      <c r="J121" s="43">
        <v>175.2</v>
      </c>
      <c r="K121" s="44" t="s">
        <v>75</v>
      </c>
      <c r="L121" s="43">
        <v>9.6</v>
      </c>
    </row>
    <row r="122" spans="1:12" ht="15" x14ac:dyDescent="0.25">
      <c r="A122" s="14"/>
      <c r="B122" s="15"/>
      <c r="C122" s="11"/>
      <c r="D122" s="7" t="s">
        <v>30</v>
      </c>
      <c r="E122" s="42" t="s">
        <v>76</v>
      </c>
      <c r="F122" s="43">
        <v>200</v>
      </c>
      <c r="G122" s="43">
        <v>0.2</v>
      </c>
      <c r="H122" s="43">
        <v>0</v>
      </c>
      <c r="I122" s="43">
        <v>11</v>
      </c>
      <c r="J122" s="43">
        <v>45</v>
      </c>
      <c r="K122" s="44" t="s">
        <v>77</v>
      </c>
      <c r="L122" s="43">
        <v>21.32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35</v>
      </c>
      <c r="G123" s="43">
        <v>5.3</v>
      </c>
      <c r="H123" s="43">
        <v>3.7</v>
      </c>
      <c r="I123" s="43">
        <v>7.2</v>
      </c>
      <c r="J123" s="43">
        <v>83.3</v>
      </c>
      <c r="K123" s="44" t="s">
        <v>78</v>
      </c>
      <c r="L123" s="43">
        <v>24.4</v>
      </c>
    </row>
    <row r="124" spans="1:12" ht="15" x14ac:dyDescent="0.25">
      <c r="A124" s="14"/>
      <c r="B124" s="15"/>
      <c r="C124" s="11"/>
      <c r="D124" s="7" t="s">
        <v>79</v>
      </c>
      <c r="E124" s="42" t="s">
        <v>44</v>
      </c>
      <c r="F124" s="43">
        <v>40</v>
      </c>
      <c r="G124" s="43">
        <v>2</v>
      </c>
      <c r="H124" s="43">
        <v>0.6</v>
      </c>
      <c r="I124" s="43">
        <v>16.2</v>
      </c>
      <c r="J124" s="43">
        <v>77.8</v>
      </c>
      <c r="K124" s="44"/>
      <c r="L124" s="43">
        <v>4.8</v>
      </c>
    </row>
    <row r="125" spans="1:12" ht="15" x14ac:dyDescent="0.25">
      <c r="A125" s="14"/>
      <c r="B125" s="15"/>
      <c r="C125" s="11"/>
      <c r="D125" s="6" t="s">
        <v>23</v>
      </c>
      <c r="E125" s="42" t="s">
        <v>45</v>
      </c>
      <c r="F125" s="43">
        <v>20</v>
      </c>
      <c r="G125" s="43">
        <v>0.7</v>
      </c>
      <c r="H125" s="43">
        <v>0.1</v>
      </c>
      <c r="I125" s="43">
        <v>9.4</v>
      </c>
      <c r="J125" s="43">
        <v>41.3</v>
      </c>
      <c r="K125" s="44"/>
      <c r="L125" s="43">
        <v>2.35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>SUM(G120:G126)</f>
        <v>19.5</v>
      </c>
      <c r="H127" s="19">
        <f>SUM(H120:H126)</f>
        <v>19.000000000000004</v>
      </c>
      <c r="I127" s="19">
        <f>SUM(I120:I126)</f>
        <v>92.4</v>
      </c>
      <c r="J127" s="19">
        <f>SUM(J120:J126)</f>
        <v>618.4</v>
      </c>
      <c r="K127" s="25"/>
      <c r="L127" s="19">
        <f>SUM(L120:L126)</f>
        <v>156.89000000000001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8" t="s">
        <v>4</v>
      </c>
      <c r="D138" s="59"/>
      <c r="E138" s="31"/>
      <c r="F138" s="32">
        <f>F127+F137</f>
        <v>535</v>
      </c>
      <c r="G138" s="32">
        <f>G127+G137</f>
        <v>19.5</v>
      </c>
      <c r="H138" s="32">
        <f>H127+H137</f>
        <v>19.000000000000004</v>
      </c>
      <c r="I138" s="32">
        <f>I127+I137</f>
        <v>92.4</v>
      </c>
      <c r="J138" s="32">
        <f>J127+J137</f>
        <v>618.4</v>
      </c>
      <c r="K138" s="32"/>
      <c r="L138" s="32">
        <f>L127+L137</f>
        <v>156.89000000000001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80</v>
      </c>
      <c r="F139" s="40">
        <v>90</v>
      </c>
      <c r="G139" s="40">
        <v>14.5</v>
      </c>
      <c r="H139" s="40">
        <v>14.8</v>
      </c>
      <c r="I139" s="40">
        <v>0.6</v>
      </c>
      <c r="J139" s="40">
        <v>193.6</v>
      </c>
      <c r="K139" s="41" t="s">
        <v>64</v>
      </c>
      <c r="L139" s="40">
        <v>63.84</v>
      </c>
    </row>
    <row r="140" spans="1:12" ht="15" x14ac:dyDescent="0.25">
      <c r="A140" s="23"/>
      <c r="B140" s="15"/>
      <c r="C140" s="11"/>
      <c r="D140" s="6" t="s">
        <v>29</v>
      </c>
      <c r="E140" s="42" t="s">
        <v>81</v>
      </c>
      <c r="F140" s="43">
        <v>150</v>
      </c>
      <c r="G140" s="43">
        <v>2.7</v>
      </c>
      <c r="H140" s="43">
        <v>5.8</v>
      </c>
      <c r="I140" s="43">
        <v>31.6</v>
      </c>
      <c r="J140" s="43">
        <v>189.4</v>
      </c>
      <c r="K140" s="44" t="s">
        <v>82</v>
      </c>
      <c r="L140" s="43">
        <v>26.68</v>
      </c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2.8</v>
      </c>
      <c r="H141" s="43">
        <v>2.5</v>
      </c>
      <c r="I141" s="43">
        <v>15.1</v>
      </c>
      <c r="J141" s="43">
        <v>94.1</v>
      </c>
      <c r="K141" s="44" t="s">
        <v>70</v>
      </c>
      <c r="L141" s="43">
        <v>9.48</v>
      </c>
    </row>
    <row r="142" spans="1:12" ht="15.75" customHeight="1" x14ac:dyDescent="0.2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44</v>
      </c>
      <c r="F143" s="43">
        <v>40</v>
      </c>
      <c r="G143" s="43">
        <v>2</v>
      </c>
      <c r="H143" s="43">
        <v>0.6</v>
      </c>
      <c r="I143" s="43">
        <v>16.2</v>
      </c>
      <c r="J143" s="43">
        <v>77.8</v>
      </c>
      <c r="K143" s="44"/>
      <c r="L143" s="43">
        <v>4.8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>SUM(G139:G145)</f>
        <v>22</v>
      </c>
      <c r="H146" s="19">
        <f>SUM(H139:H145)</f>
        <v>23.700000000000003</v>
      </c>
      <c r="I146" s="19">
        <f>SUM(I139:I145)</f>
        <v>63.5</v>
      </c>
      <c r="J146" s="19">
        <f>SUM(J139:J145)</f>
        <v>554.9</v>
      </c>
      <c r="K146" s="25"/>
      <c r="L146" s="19">
        <f>SUM(L139:L145)</f>
        <v>104.80000000000001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8" t="s">
        <v>4</v>
      </c>
      <c r="D157" s="59"/>
      <c r="E157" s="31"/>
      <c r="F157" s="32">
        <f>F146+F156</f>
        <v>480</v>
      </c>
      <c r="G157" s="32">
        <f>G146+G156</f>
        <v>22</v>
      </c>
      <c r="H157" s="32">
        <f>H146+H156</f>
        <v>23.700000000000003</v>
      </c>
      <c r="I157" s="32">
        <f>I146+I156</f>
        <v>63.5</v>
      </c>
      <c r="J157" s="32">
        <f>J146+J156</f>
        <v>554.9</v>
      </c>
      <c r="K157" s="32"/>
      <c r="L157" s="32">
        <f>L146+L156</f>
        <v>104.80000000000001</v>
      </c>
    </row>
    <row r="158" spans="1:12" ht="25.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83</v>
      </c>
      <c r="F158" s="40">
        <v>200</v>
      </c>
      <c r="G158" s="40">
        <v>13.5</v>
      </c>
      <c r="H158" s="40">
        <v>10.8</v>
      </c>
      <c r="I158" s="40">
        <v>31.2</v>
      </c>
      <c r="J158" s="40">
        <v>276</v>
      </c>
      <c r="K158" s="52">
        <v>40682</v>
      </c>
      <c r="L158" s="40">
        <v>83.47</v>
      </c>
    </row>
    <row r="159" spans="1:12" ht="15" x14ac:dyDescent="0.25">
      <c r="A159" s="23"/>
      <c r="B159" s="15"/>
      <c r="C159" s="11"/>
      <c r="D159" s="6"/>
      <c r="E159" s="42" t="s">
        <v>61</v>
      </c>
      <c r="F159" s="43">
        <v>40</v>
      </c>
      <c r="G159" s="43">
        <v>2.2999999999999998</v>
      </c>
      <c r="H159" s="43">
        <v>7.4</v>
      </c>
      <c r="I159" s="43">
        <v>14.5</v>
      </c>
      <c r="J159" s="43">
        <v>133.80000000000001</v>
      </c>
      <c r="K159" s="44" t="s">
        <v>62</v>
      </c>
      <c r="L159" s="43">
        <v>15.5</v>
      </c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0.2</v>
      </c>
      <c r="H160" s="43">
        <v>0</v>
      </c>
      <c r="I160" s="43">
        <v>15</v>
      </c>
      <c r="J160" s="43">
        <v>60.8</v>
      </c>
      <c r="K160" s="44" t="s">
        <v>85</v>
      </c>
      <c r="L160" s="43">
        <v>2.17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>SUM(G158:G164)</f>
        <v>16</v>
      </c>
      <c r="H165" s="19">
        <f>SUM(H158:H164)</f>
        <v>18.200000000000003</v>
      </c>
      <c r="I165" s="19">
        <f>SUM(I158:I164)</f>
        <v>60.7</v>
      </c>
      <c r="J165" s="19">
        <f>SUM(J158:J164)</f>
        <v>470.6</v>
      </c>
      <c r="K165" s="25"/>
      <c r="L165" s="19">
        <f>SUM(L158:L164)</f>
        <v>101.14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8" t="s">
        <v>4</v>
      </c>
      <c r="D176" s="59"/>
      <c r="E176" s="31"/>
      <c r="F176" s="32">
        <f>F165+F175</f>
        <v>440</v>
      </c>
      <c r="G176" s="32">
        <f>G165+G175</f>
        <v>16</v>
      </c>
      <c r="H176" s="32">
        <f>H165+H175</f>
        <v>18.200000000000003</v>
      </c>
      <c r="I176" s="32">
        <f>I165+I175</f>
        <v>60.7</v>
      </c>
      <c r="J176" s="32">
        <f>J165+J175</f>
        <v>470.6</v>
      </c>
      <c r="K176" s="32"/>
      <c r="L176" s="32">
        <f>L165+L175</f>
        <v>101.14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26</v>
      </c>
      <c r="E177" s="39" t="s">
        <v>53</v>
      </c>
      <c r="F177" s="40">
        <v>60</v>
      </c>
      <c r="G177" s="40">
        <v>0.5</v>
      </c>
      <c r="H177" s="40">
        <v>0.1</v>
      </c>
      <c r="I177" s="40">
        <v>1</v>
      </c>
      <c r="J177" s="40">
        <v>6.9</v>
      </c>
      <c r="K177" s="41" t="s">
        <v>54</v>
      </c>
      <c r="L177" s="40">
        <v>25.83</v>
      </c>
    </row>
    <row r="178" spans="1:12" ht="15" x14ac:dyDescent="0.25">
      <c r="A178" s="23"/>
      <c r="B178" s="15"/>
      <c r="C178" s="11"/>
      <c r="D178" s="6" t="s">
        <v>21</v>
      </c>
      <c r="E178" s="42" t="s">
        <v>86</v>
      </c>
      <c r="F178" s="43">
        <v>90</v>
      </c>
      <c r="G178" s="43">
        <v>14</v>
      </c>
      <c r="H178" s="43">
        <v>11.6</v>
      </c>
      <c r="I178" s="43">
        <v>13</v>
      </c>
      <c r="J178" s="43">
        <v>212.4</v>
      </c>
      <c r="K178" s="44" t="s">
        <v>88</v>
      </c>
      <c r="L178" s="43">
        <v>73.62</v>
      </c>
    </row>
    <row r="179" spans="1:12" ht="15" x14ac:dyDescent="0.25">
      <c r="A179" s="23"/>
      <c r="B179" s="15"/>
      <c r="C179" s="11"/>
      <c r="D179" s="7" t="s">
        <v>29</v>
      </c>
      <c r="E179" s="42" t="s">
        <v>47</v>
      </c>
      <c r="F179" s="43">
        <v>150</v>
      </c>
      <c r="G179" s="43">
        <v>3.3</v>
      </c>
      <c r="H179" s="43">
        <v>4.4000000000000004</v>
      </c>
      <c r="I179" s="43">
        <v>23.5</v>
      </c>
      <c r="J179" s="43">
        <v>147</v>
      </c>
      <c r="K179" s="44" t="s">
        <v>48</v>
      </c>
      <c r="L179" s="43">
        <v>13.41</v>
      </c>
    </row>
    <row r="180" spans="1:12" ht="15" x14ac:dyDescent="0.25">
      <c r="A180" s="23"/>
      <c r="B180" s="15"/>
      <c r="C180" s="11"/>
      <c r="D180" s="7" t="s">
        <v>22</v>
      </c>
      <c r="E180" s="42" t="s">
        <v>63</v>
      </c>
      <c r="F180" s="43">
        <v>200</v>
      </c>
      <c r="G180" s="43">
        <v>0.7</v>
      </c>
      <c r="H180" s="43">
        <v>0.1</v>
      </c>
      <c r="I180" s="43">
        <v>19.8</v>
      </c>
      <c r="J180" s="43">
        <v>82.9</v>
      </c>
      <c r="K180" s="44" t="s">
        <v>64</v>
      </c>
      <c r="L180" s="43">
        <v>6.1</v>
      </c>
    </row>
    <row r="181" spans="1:12" ht="15" x14ac:dyDescent="0.25">
      <c r="A181" s="23"/>
      <c r="B181" s="15"/>
      <c r="C181" s="11"/>
      <c r="D181" s="7" t="s">
        <v>23</v>
      </c>
      <c r="E181" s="42" t="s">
        <v>44</v>
      </c>
      <c r="F181" s="43">
        <v>40</v>
      </c>
      <c r="G181" s="43">
        <v>1</v>
      </c>
      <c r="H181" s="43">
        <v>0.3</v>
      </c>
      <c r="I181" s="43">
        <v>8.1</v>
      </c>
      <c r="J181" s="43">
        <v>38.9</v>
      </c>
      <c r="K181" s="44"/>
      <c r="L181" s="43">
        <v>4.8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>SUM(G177:G183)</f>
        <v>19.5</v>
      </c>
      <c r="H184" s="19">
        <f>SUM(H177:H183)</f>
        <v>16.500000000000004</v>
      </c>
      <c r="I184" s="19">
        <f>SUM(I177:I183)</f>
        <v>65.399999999999991</v>
      </c>
      <c r="J184" s="19">
        <f>SUM(J177:J183)</f>
        <v>488.1</v>
      </c>
      <c r="K184" s="25"/>
      <c r="L184" s="19">
        <f>SUM(L177:L183)</f>
        <v>123.75999999999999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 x14ac:dyDescent="0.25">
      <c r="A195" s="29">
        <f>A177</f>
        <v>2</v>
      </c>
      <c r="B195" s="30">
        <f>B177</f>
        <v>10</v>
      </c>
      <c r="C195" s="58" t="s">
        <v>4</v>
      </c>
      <c r="D195" s="59"/>
      <c r="E195" s="31"/>
      <c r="F195" s="32">
        <f>F184+F194</f>
        <v>540</v>
      </c>
      <c r="G195" s="32">
        <f>G184+G194</f>
        <v>19.5</v>
      </c>
      <c r="H195" s="32">
        <f>H184+H194</f>
        <v>16.500000000000004</v>
      </c>
      <c r="I195" s="32">
        <f>I184+I194</f>
        <v>65.399999999999991</v>
      </c>
      <c r="J195" s="32">
        <f>J184+J194</f>
        <v>488.1</v>
      </c>
      <c r="K195" s="32"/>
      <c r="L195" s="32">
        <f>L184+L194</f>
        <v>123.75999999999999</v>
      </c>
    </row>
    <row r="196" spans="1:12" ht="15" x14ac:dyDescent="0.25">
      <c r="A196" s="20">
        <v>3</v>
      </c>
      <c r="B196" s="21">
        <v>11</v>
      </c>
      <c r="C196" s="22" t="s">
        <v>20</v>
      </c>
      <c r="D196" s="5" t="s">
        <v>21</v>
      </c>
      <c r="E196" s="39" t="s">
        <v>89</v>
      </c>
      <c r="F196" s="40">
        <v>200</v>
      </c>
      <c r="G196" s="40">
        <v>6.4</v>
      </c>
      <c r="H196" s="40">
        <v>7.2</v>
      </c>
      <c r="I196" s="40">
        <v>27</v>
      </c>
      <c r="J196" s="40">
        <v>198</v>
      </c>
      <c r="K196" s="41" t="s">
        <v>90</v>
      </c>
      <c r="L196" s="40">
        <v>24.4</v>
      </c>
    </row>
    <row r="197" spans="1:12" ht="15" x14ac:dyDescent="0.25">
      <c r="A197" s="23"/>
      <c r="B197" s="15"/>
      <c r="C197" s="11"/>
      <c r="D197" s="6"/>
      <c r="E197" s="42" t="s">
        <v>51</v>
      </c>
      <c r="F197" s="43">
        <v>35</v>
      </c>
      <c r="G197" s="43">
        <v>5.3</v>
      </c>
      <c r="H197" s="43">
        <v>3.7</v>
      </c>
      <c r="I197" s="43">
        <v>7.2</v>
      </c>
      <c r="J197" s="43">
        <v>83.3</v>
      </c>
      <c r="K197" s="44" t="s">
        <v>78</v>
      </c>
      <c r="L197" s="43">
        <v>16.61</v>
      </c>
    </row>
    <row r="198" spans="1:12" ht="15" x14ac:dyDescent="0.25">
      <c r="A198" s="23"/>
      <c r="B198" s="15"/>
      <c r="C198" s="11"/>
      <c r="D198" s="7" t="s">
        <v>22</v>
      </c>
      <c r="E198" s="42" t="s">
        <v>49</v>
      </c>
      <c r="F198" s="43">
        <v>200</v>
      </c>
      <c r="G198" s="43">
        <v>2.2999999999999998</v>
      </c>
      <c r="H198" s="43">
        <v>2.5</v>
      </c>
      <c r="I198" s="43">
        <v>14.8</v>
      </c>
      <c r="J198" s="43">
        <v>90.9</v>
      </c>
      <c r="K198" s="44" t="s">
        <v>50</v>
      </c>
      <c r="L198" s="43">
        <v>12</v>
      </c>
    </row>
    <row r="199" spans="1:12" ht="15" x14ac:dyDescent="0.25">
      <c r="A199" s="23"/>
      <c r="B199" s="15"/>
      <c r="C199" s="11"/>
      <c r="D199" s="7" t="s">
        <v>23</v>
      </c>
      <c r="E199" s="42" t="s">
        <v>44</v>
      </c>
      <c r="F199" s="43">
        <v>40</v>
      </c>
      <c r="G199" s="43">
        <v>2</v>
      </c>
      <c r="H199" s="43">
        <v>0.6</v>
      </c>
      <c r="I199" s="43">
        <v>16.2</v>
      </c>
      <c r="J199" s="43">
        <v>77.8</v>
      </c>
      <c r="K199" s="44"/>
      <c r="L199" s="43">
        <v>2.4</v>
      </c>
    </row>
    <row r="200" spans="1:12" ht="15" x14ac:dyDescent="0.25">
      <c r="A200" s="23"/>
      <c r="B200" s="15"/>
      <c r="C200" s="11"/>
      <c r="D200" s="6" t="s">
        <v>23</v>
      </c>
      <c r="E200" s="42" t="s">
        <v>45</v>
      </c>
      <c r="F200" s="43">
        <v>20</v>
      </c>
      <c r="G200" s="43">
        <v>0.7</v>
      </c>
      <c r="H200" s="43">
        <v>0.1</v>
      </c>
      <c r="I200" s="43">
        <v>9.4</v>
      </c>
      <c r="J200" s="43">
        <v>41.3</v>
      </c>
      <c r="K200" s="44"/>
      <c r="L200" s="43">
        <v>2.35</v>
      </c>
    </row>
    <row r="201" spans="1:12" ht="15" x14ac:dyDescent="0.25">
      <c r="A201" s="23"/>
      <c r="B201" s="15"/>
      <c r="C201" s="11"/>
      <c r="D201" s="6"/>
      <c r="E201" s="42" t="s">
        <v>119</v>
      </c>
      <c r="F201" s="43">
        <v>125</v>
      </c>
      <c r="G201" s="43">
        <v>10.199999999999999</v>
      </c>
      <c r="H201" s="43">
        <v>18.2</v>
      </c>
      <c r="I201" s="43">
        <v>98.2</v>
      </c>
      <c r="J201" s="43">
        <v>147.1</v>
      </c>
      <c r="K201" s="44"/>
      <c r="L201" s="43">
        <v>39.65</v>
      </c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620</v>
      </c>
      <c r="G203" s="19">
        <f>SUM(G196:G202)</f>
        <v>26.9</v>
      </c>
      <c r="H203" s="19">
        <f>SUM(H196:H202)</f>
        <v>32.299999999999997</v>
      </c>
      <c r="I203" s="19">
        <f>SUM(I196:I202)</f>
        <v>172.8</v>
      </c>
      <c r="J203" s="19">
        <f>SUM(J196:J202)</f>
        <v>638.40000000000009</v>
      </c>
      <c r="K203" s="25"/>
      <c r="L203" s="19">
        <f>SUM(L196:L202)</f>
        <v>97.41</v>
      </c>
    </row>
    <row r="204" spans="1:12" ht="15" x14ac:dyDescent="0.25">
      <c r="A204" s="26">
        <f>A196</f>
        <v>3</v>
      </c>
      <c r="B204" s="13">
        <f>B196</f>
        <v>11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>SUM(G204:G212)</f>
        <v>0</v>
      </c>
      <c r="H213" s="19">
        <f>SUM(H204:H212)</f>
        <v>0</v>
      </c>
      <c r="I213" s="19">
        <f>SUM(I204:I212)</f>
        <v>0</v>
      </c>
      <c r="J213" s="19">
        <f>SUM(J204:J212)</f>
        <v>0</v>
      </c>
      <c r="K213" s="25"/>
      <c r="L213" s="19">
        <f>SUM(L204:L212)</f>
        <v>0</v>
      </c>
    </row>
    <row r="214" spans="1:12" ht="15.75" thickBot="1" x14ac:dyDescent="0.25">
      <c r="A214" s="29">
        <f>A196</f>
        <v>3</v>
      </c>
      <c r="B214" s="30">
        <f>B196</f>
        <v>11</v>
      </c>
      <c r="C214" s="58" t="s">
        <v>4</v>
      </c>
      <c r="D214" s="59"/>
      <c r="E214" s="31"/>
      <c r="F214" s="32">
        <f>F203+F213</f>
        <v>620</v>
      </c>
      <c r="G214" s="32">
        <f>G203+G213</f>
        <v>26.9</v>
      </c>
      <c r="H214" s="32">
        <f>H203+H213</f>
        <v>32.299999999999997</v>
      </c>
      <c r="I214" s="32">
        <f>I203+I213</f>
        <v>172.8</v>
      </c>
      <c r="J214" s="32">
        <f>J203+J213</f>
        <v>638.40000000000009</v>
      </c>
      <c r="K214" s="32"/>
      <c r="L214" s="32">
        <f>L203+L213</f>
        <v>97.41</v>
      </c>
    </row>
    <row r="215" spans="1:12" ht="15" x14ac:dyDescent="0.25">
      <c r="A215" s="20">
        <v>3</v>
      </c>
      <c r="B215" s="21">
        <v>12</v>
      </c>
      <c r="C215" s="22" t="s">
        <v>20</v>
      </c>
      <c r="D215" s="5"/>
      <c r="E215" s="39"/>
      <c r="F215" s="40"/>
      <c r="G215" s="40"/>
      <c r="H215" s="40"/>
      <c r="I215" s="40"/>
      <c r="J215" s="40"/>
      <c r="K215" s="53"/>
      <c r="L215" s="40"/>
    </row>
    <row r="216" spans="1:12" ht="15" x14ac:dyDescent="0.25">
      <c r="A216" s="23"/>
      <c r="B216" s="15"/>
      <c r="C216" s="11"/>
      <c r="D216" s="6" t="s">
        <v>21</v>
      </c>
      <c r="E216" s="42" t="s">
        <v>121</v>
      </c>
      <c r="F216" s="43">
        <v>100</v>
      </c>
      <c r="G216" s="43">
        <v>9.1</v>
      </c>
      <c r="H216" s="43">
        <v>7.5</v>
      </c>
      <c r="I216" s="43">
        <v>3.4</v>
      </c>
      <c r="J216" s="43">
        <v>117.5</v>
      </c>
      <c r="K216" s="44" t="s">
        <v>40</v>
      </c>
      <c r="L216" s="43">
        <v>61.55</v>
      </c>
    </row>
    <row r="217" spans="1:12" ht="15" x14ac:dyDescent="0.25">
      <c r="A217" s="23"/>
      <c r="B217" s="15"/>
      <c r="C217" s="11"/>
      <c r="D217" s="7" t="s">
        <v>29</v>
      </c>
      <c r="E217" s="42" t="s">
        <v>91</v>
      </c>
      <c r="F217" s="43">
        <v>150</v>
      </c>
      <c r="G217" s="43">
        <v>3.1</v>
      </c>
      <c r="H217" s="43">
        <v>6.6</v>
      </c>
      <c r="I217" s="43">
        <v>32</v>
      </c>
      <c r="J217" s="43">
        <v>199.7</v>
      </c>
      <c r="K217" s="44" t="s">
        <v>92</v>
      </c>
      <c r="L217" s="43">
        <v>17.88</v>
      </c>
    </row>
    <row r="218" spans="1:12" ht="15" x14ac:dyDescent="0.25">
      <c r="A218" s="23"/>
      <c r="B218" s="15"/>
      <c r="C218" s="11"/>
      <c r="D218" s="7" t="s">
        <v>22</v>
      </c>
      <c r="E218" s="42" t="s">
        <v>57</v>
      </c>
      <c r="F218" s="43">
        <v>200</v>
      </c>
      <c r="G218" s="43">
        <v>3.4</v>
      </c>
      <c r="H218" s="43">
        <v>3.2</v>
      </c>
      <c r="I218" s="43">
        <v>21.2</v>
      </c>
      <c r="J218" s="43">
        <v>127.2</v>
      </c>
      <c r="K218" s="44" t="s">
        <v>58</v>
      </c>
      <c r="L218" s="43">
        <v>19.2</v>
      </c>
    </row>
    <row r="219" spans="1:12" ht="15" x14ac:dyDescent="0.25">
      <c r="A219" s="23"/>
      <c r="B219" s="15"/>
      <c r="C219" s="11"/>
      <c r="D219" s="7" t="s">
        <v>23</v>
      </c>
      <c r="E219" s="42" t="s">
        <v>44</v>
      </c>
      <c r="F219" s="43">
        <v>40</v>
      </c>
      <c r="G219" s="43">
        <v>2</v>
      </c>
      <c r="H219" s="43">
        <v>0.6</v>
      </c>
      <c r="I219" s="43">
        <v>16.2</v>
      </c>
      <c r="J219" s="43">
        <v>77.8</v>
      </c>
      <c r="K219" s="44"/>
      <c r="L219" s="43">
        <v>4.8</v>
      </c>
    </row>
    <row r="220" spans="1:12" ht="15" x14ac:dyDescent="0.25">
      <c r="A220" s="23"/>
      <c r="B220" s="15"/>
      <c r="C220" s="11"/>
      <c r="D220" s="6" t="s">
        <v>23</v>
      </c>
      <c r="E220" s="42" t="s">
        <v>45</v>
      </c>
      <c r="F220" s="43">
        <v>20</v>
      </c>
      <c r="G220" s="43">
        <v>0.7</v>
      </c>
      <c r="H220" s="43">
        <v>0.1</v>
      </c>
      <c r="I220" s="43">
        <v>9.4</v>
      </c>
      <c r="J220" s="43">
        <v>41.3</v>
      </c>
      <c r="K220" s="44"/>
      <c r="L220" s="43">
        <v>2.35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510</v>
      </c>
      <c r="G222" s="19">
        <f>SUM(G215:G221)</f>
        <v>18.3</v>
      </c>
      <c r="H222" s="19">
        <f>SUM(H215:H221)</f>
        <v>18.000000000000004</v>
      </c>
      <c r="I222" s="19">
        <f>SUM(I215:I221)</f>
        <v>82.2</v>
      </c>
      <c r="J222" s="19">
        <f>SUM(J215:J221)</f>
        <v>563.49999999999989</v>
      </c>
      <c r="K222" s="25"/>
      <c r="L222" s="19">
        <f>SUM(L215:L221)</f>
        <v>105.77999999999999</v>
      </c>
    </row>
    <row r="223" spans="1:12" ht="15" x14ac:dyDescent="0.25">
      <c r="A223" s="26">
        <f>A215</f>
        <v>3</v>
      </c>
      <c r="B223" s="13">
        <f>B215</f>
        <v>12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>SUM(G223:G231)</f>
        <v>0</v>
      </c>
      <c r="H232" s="19">
        <f>SUM(H223:H231)</f>
        <v>0</v>
      </c>
      <c r="I232" s="19">
        <f>SUM(I223:I231)</f>
        <v>0</v>
      </c>
      <c r="J232" s="19">
        <f>SUM(J223:J231)</f>
        <v>0</v>
      </c>
      <c r="K232" s="25"/>
      <c r="L232" s="19">
        <f>SUM(L223:L231)</f>
        <v>0</v>
      </c>
    </row>
    <row r="233" spans="1:12" ht="15.75" thickBot="1" x14ac:dyDescent="0.25">
      <c r="A233" s="29">
        <f>A215</f>
        <v>3</v>
      </c>
      <c r="B233" s="30">
        <f>B215</f>
        <v>12</v>
      </c>
      <c r="C233" s="58" t="s">
        <v>4</v>
      </c>
      <c r="D233" s="59"/>
      <c r="E233" s="31"/>
      <c r="F233" s="32">
        <f>F222+F232</f>
        <v>510</v>
      </c>
      <c r="G233" s="32">
        <f>G222+G232</f>
        <v>18.3</v>
      </c>
      <c r="H233" s="32">
        <f>H222+H232</f>
        <v>18.000000000000004</v>
      </c>
      <c r="I233" s="32">
        <f>I222+I232</f>
        <v>82.2</v>
      </c>
      <c r="J233" s="32">
        <f>J222+J232</f>
        <v>563.49999999999989</v>
      </c>
      <c r="K233" s="32"/>
      <c r="L233" s="32">
        <f>L222+L232</f>
        <v>105.77999999999999</v>
      </c>
    </row>
    <row r="234" spans="1:12" ht="15" x14ac:dyDescent="0.25">
      <c r="A234" s="20">
        <v>3</v>
      </c>
      <c r="B234" s="21">
        <v>13</v>
      </c>
      <c r="C234" s="22" t="s">
        <v>20</v>
      </c>
      <c r="D234" s="5"/>
      <c r="E234" s="39"/>
      <c r="F234" s="40"/>
      <c r="G234" s="40"/>
      <c r="H234" s="40"/>
      <c r="I234" s="40"/>
      <c r="J234" s="40"/>
      <c r="K234" s="41"/>
      <c r="L234" s="40"/>
    </row>
    <row r="235" spans="1:12" ht="15" x14ac:dyDescent="0.25">
      <c r="A235" s="23"/>
      <c r="B235" s="15"/>
      <c r="C235" s="11"/>
      <c r="D235" s="6" t="s">
        <v>21</v>
      </c>
      <c r="E235" s="42" t="s">
        <v>122</v>
      </c>
      <c r="F235" s="43">
        <v>90</v>
      </c>
      <c r="G235" s="43">
        <v>12.5</v>
      </c>
      <c r="H235" s="43">
        <v>9</v>
      </c>
      <c r="I235" s="43">
        <v>3.9</v>
      </c>
      <c r="J235" s="43">
        <v>147.80000000000001</v>
      </c>
      <c r="K235" s="44" t="s">
        <v>123</v>
      </c>
      <c r="L235" s="43">
        <v>91.33</v>
      </c>
    </row>
    <row r="236" spans="1:12" ht="15" x14ac:dyDescent="0.25">
      <c r="A236" s="23"/>
      <c r="B236" s="15"/>
      <c r="C236" s="11"/>
      <c r="D236" s="7" t="s">
        <v>29</v>
      </c>
      <c r="E236" s="42" t="s">
        <v>47</v>
      </c>
      <c r="F236" s="43">
        <v>150</v>
      </c>
      <c r="G236" s="43">
        <v>3.3</v>
      </c>
      <c r="H236" s="43">
        <v>4.4000000000000004</v>
      </c>
      <c r="I236" s="43">
        <v>23.5</v>
      </c>
      <c r="J236" s="43">
        <v>147</v>
      </c>
      <c r="K236" s="44" t="s">
        <v>48</v>
      </c>
      <c r="L236" s="43">
        <v>16.41</v>
      </c>
    </row>
    <row r="237" spans="1:12" ht="15" x14ac:dyDescent="0.25">
      <c r="A237" s="23"/>
      <c r="B237" s="15"/>
      <c r="C237" s="11"/>
      <c r="D237" s="7" t="s">
        <v>30</v>
      </c>
      <c r="E237" s="42" t="s">
        <v>124</v>
      </c>
      <c r="F237" s="43">
        <v>200</v>
      </c>
      <c r="G237" s="43">
        <v>0.5</v>
      </c>
      <c r="H237" s="43">
        <v>0</v>
      </c>
      <c r="I237" s="43">
        <v>34</v>
      </c>
      <c r="J237" s="43">
        <v>138</v>
      </c>
      <c r="K237" s="44" t="s">
        <v>77</v>
      </c>
      <c r="L237" s="43">
        <v>21.32</v>
      </c>
    </row>
    <row r="238" spans="1:12" ht="15" x14ac:dyDescent="0.25">
      <c r="A238" s="23"/>
      <c r="B238" s="15"/>
      <c r="C238" s="11"/>
      <c r="D238" s="7" t="s">
        <v>79</v>
      </c>
      <c r="E238" s="42" t="s">
        <v>44</v>
      </c>
      <c r="F238" s="43">
        <v>40</v>
      </c>
      <c r="G238" s="43">
        <v>1</v>
      </c>
      <c r="H238" s="43">
        <v>0.3</v>
      </c>
      <c r="I238" s="43">
        <v>8.1</v>
      </c>
      <c r="J238" s="43">
        <v>38.9</v>
      </c>
      <c r="K238" s="44"/>
      <c r="L238" s="43">
        <v>4.8</v>
      </c>
    </row>
    <row r="239" spans="1:12" ht="15" x14ac:dyDescent="0.25">
      <c r="A239" s="23"/>
      <c r="B239" s="15"/>
      <c r="C239" s="11"/>
      <c r="D239" s="6"/>
      <c r="E239" s="42" t="s">
        <v>45</v>
      </c>
      <c r="F239" s="43">
        <v>20</v>
      </c>
      <c r="G239" s="43">
        <v>0.7</v>
      </c>
      <c r="H239" s="43">
        <v>0.1</v>
      </c>
      <c r="I239" s="43">
        <v>9.4</v>
      </c>
      <c r="J239" s="43">
        <v>41.3</v>
      </c>
      <c r="K239" s="44"/>
      <c r="L239" s="43">
        <v>2.35</v>
      </c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500</v>
      </c>
      <c r="G241" s="19">
        <f>SUM(G234:G240)</f>
        <v>18</v>
      </c>
      <c r="H241" s="19">
        <f>SUM(H234:H240)</f>
        <v>13.8</v>
      </c>
      <c r="I241" s="19">
        <f>SUM(I234:I240)</f>
        <v>78.900000000000006</v>
      </c>
      <c r="J241" s="19">
        <f>SUM(J234:J240)</f>
        <v>513</v>
      </c>
      <c r="K241" s="25"/>
      <c r="L241" s="19">
        <f>SUM(L234:L240)</f>
        <v>136.21</v>
      </c>
    </row>
    <row r="242" spans="1:12" ht="15" x14ac:dyDescent="0.25">
      <c r="A242" s="26">
        <f>A234</f>
        <v>3</v>
      </c>
      <c r="B242" s="13">
        <f>B234</f>
        <v>13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>SUM(G242:G250)</f>
        <v>0</v>
      </c>
      <c r="H251" s="19">
        <f>SUM(H242:H250)</f>
        <v>0</v>
      </c>
      <c r="I251" s="19">
        <f>SUM(I242:I250)</f>
        <v>0</v>
      </c>
      <c r="J251" s="19">
        <f>SUM(J242:J250)</f>
        <v>0</v>
      </c>
      <c r="K251" s="25"/>
      <c r="L251" s="19">
        <f>SUM(L242:L250)</f>
        <v>0</v>
      </c>
    </row>
    <row r="252" spans="1:12" ht="15.75" thickBot="1" x14ac:dyDescent="0.25">
      <c r="A252" s="29">
        <f>A234</f>
        <v>3</v>
      </c>
      <c r="B252" s="30">
        <f>B234</f>
        <v>13</v>
      </c>
      <c r="C252" s="58" t="s">
        <v>4</v>
      </c>
      <c r="D252" s="59"/>
      <c r="E252" s="31"/>
      <c r="F252" s="32">
        <f>F241+F251</f>
        <v>500</v>
      </c>
      <c r="G252" s="32">
        <f>G241+G251</f>
        <v>18</v>
      </c>
      <c r="H252" s="32">
        <f>H241+H251</f>
        <v>13.8</v>
      </c>
      <c r="I252" s="32">
        <f>I241+I251</f>
        <v>78.900000000000006</v>
      </c>
      <c r="J252" s="32">
        <f>J241+J251</f>
        <v>513</v>
      </c>
      <c r="K252" s="32"/>
      <c r="L252" s="32">
        <f>L241+L251</f>
        <v>136.21</v>
      </c>
    </row>
    <row r="253" spans="1:12" ht="15" x14ac:dyDescent="0.25">
      <c r="A253" s="20">
        <v>3</v>
      </c>
      <c r="B253" s="21">
        <v>14</v>
      </c>
      <c r="C253" s="22" t="s">
        <v>20</v>
      </c>
      <c r="D253" s="5" t="s">
        <v>21</v>
      </c>
      <c r="E253" s="39" t="s">
        <v>93</v>
      </c>
      <c r="F253" s="40">
        <v>200</v>
      </c>
      <c r="G253" s="40">
        <v>15.4</v>
      </c>
      <c r="H253" s="40">
        <v>11.5</v>
      </c>
      <c r="I253" s="40">
        <v>43.2</v>
      </c>
      <c r="J253" s="40">
        <v>337.9</v>
      </c>
      <c r="K253" s="41" t="s">
        <v>60</v>
      </c>
      <c r="L253" s="40">
        <v>83.47</v>
      </c>
    </row>
    <row r="254" spans="1:12" ht="15" x14ac:dyDescent="0.25">
      <c r="A254" s="23"/>
      <c r="B254" s="15"/>
      <c r="C254" s="11"/>
      <c r="D254" s="6"/>
      <c r="E254" s="42" t="s">
        <v>61</v>
      </c>
      <c r="F254" s="43">
        <v>25</v>
      </c>
      <c r="G254" s="43">
        <v>1.7</v>
      </c>
      <c r="H254" s="43">
        <v>3.9</v>
      </c>
      <c r="I254" s="43">
        <v>7.3</v>
      </c>
      <c r="J254" s="43">
        <v>71.099999999999994</v>
      </c>
      <c r="K254" s="44" t="s">
        <v>62</v>
      </c>
      <c r="L254" s="43">
        <v>15.15</v>
      </c>
    </row>
    <row r="255" spans="1:12" ht="15" x14ac:dyDescent="0.25">
      <c r="A255" s="23"/>
      <c r="B255" s="15"/>
      <c r="C255" s="11"/>
      <c r="D255" s="7" t="s">
        <v>22</v>
      </c>
      <c r="E255" s="42" t="s">
        <v>84</v>
      </c>
      <c r="F255" s="43">
        <v>200</v>
      </c>
      <c r="G255" s="43">
        <v>0.2</v>
      </c>
      <c r="H255" s="43">
        <v>0</v>
      </c>
      <c r="I255" s="43">
        <v>15</v>
      </c>
      <c r="J255" s="43">
        <v>60.8</v>
      </c>
      <c r="K255" s="44" t="s">
        <v>94</v>
      </c>
      <c r="L255" s="43">
        <v>2.17</v>
      </c>
    </row>
    <row r="256" spans="1:12" ht="15" x14ac:dyDescent="0.25">
      <c r="A256" s="23"/>
      <c r="B256" s="15"/>
      <c r="C256" s="11"/>
      <c r="D256" s="7" t="s">
        <v>23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425</v>
      </c>
      <c r="G260" s="19">
        <f>SUM(G253:G259)</f>
        <v>17.3</v>
      </c>
      <c r="H260" s="19">
        <f>SUM(H253:H259)</f>
        <v>15.4</v>
      </c>
      <c r="I260" s="19">
        <f>SUM(I253:I259)</f>
        <v>65.5</v>
      </c>
      <c r="J260" s="19">
        <f>SUM(J253:J259)</f>
        <v>469.8</v>
      </c>
      <c r="K260" s="25"/>
      <c r="L260" s="19">
        <f>SUM(L253:L259)</f>
        <v>100.79</v>
      </c>
    </row>
    <row r="261" spans="1:12" ht="15" x14ac:dyDescent="0.25">
      <c r="A261" s="26">
        <f>A253</f>
        <v>3</v>
      </c>
      <c r="B261" s="13">
        <f>B253</f>
        <v>14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>SUM(G261:G269)</f>
        <v>0</v>
      </c>
      <c r="H270" s="19">
        <f>SUM(H261:H269)</f>
        <v>0</v>
      </c>
      <c r="I270" s="19">
        <f>SUM(I261:I269)</f>
        <v>0</v>
      </c>
      <c r="J270" s="19">
        <f>SUM(J261:J269)</f>
        <v>0</v>
      </c>
      <c r="K270" s="25"/>
      <c r="L270" s="19">
        <f>SUM(L261:L269)</f>
        <v>0</v>
      </c>
    </row>
    <row r="271" spans="1:12" ht="15.75" thickBot="1" x14ac:dyDescent="0.25">
      <c r="A271" s="29">
        <f>A253</f>
        <v>3</v>
      </c>
      <c r="B271" s="30">
        <f>B253</f>
        <v>14</v>
      </c>
      <c r="C271" s="58" t="s">
        <v>4</v>
      </c>
      <c r="D271" s="59"/>
      <c r="E271" s="31"/>
      <c r="F271" s="32">
        <f>F260+F270</f>
        <v>425</v>
      </c>
      <c r="G271" s="32">
        <f>G260+G270</f>
        <v>17.3</v>
      </c>
      <c r="H271" s="32">
        <f>H260+H270</f>
        <v>15.4</v>
      </c>
      <c r="I271" s="32">
        <f>I260+I270</f>
        <v>65.5</v>
      </c>
      <c r="J271" s="32">
        <f>J260+J270</f>
        <v>469.8</v>
      </c>
      <c r="K271" s="32"/>
      <c r="L271" s="32">
        <f>L260+L270</f>
        <v>100.79</v>
      </c>
    </row>
    <row r="272" spans="1:12" ht="15" x14ac:dyDescent="0.25">
      <c r="A272" s="20">
        <v>3</v>
      </c>
      <c r="B272" s="21">
        <v>15</v>
      </c>
      <c r="C272" s="22" t="s">
        <v>20</v>
      </c>
      <c r="D272" s="5" t="s">
        <v>21</v>
      </c>
      <c r="E272" s="39" t="s">
        <v>95</v>
      </c>
      <c r="F272" s="40">
        <v>95</v>
      </c>
      <c r="G272" s="40">
        <v>11.4</v>
      </c>
      <c r="H272" s="40">
        <v>15.2</v>
      </c>
      <c r="I272" s="40">
        <v>11.2</v>
      </c>
      <c r="J272" s="40">
        <v>227.2</v>
      </c>
      <c r="K272" s="41" t="s">
        <v>96</v>
      </c>
      <c r="L272" s="40">
        <v>63.25</v>
      </c>
    </row>
    <row r="273" spans="1:12" ht="15" x14ac:dyDescent="0.25">
      <c r="A273" s="23"/>
      <c r="B273" s="15"/>
      <c r="C273" s="11"/>
      <c r="D273" s="6" t="s">
        <v>29</v>
      </c>
      <c r="E273" s="42" t="s">
        <v>41</v>
      </c>
      <c r="F273" s="43">
        <v>150</v>
      </c>
      <c r="G273" s="43">
        <v>3.7</v>
      </c>
      <c r="H273" s="43">
        <v>3.6</v>
      </c>
      <c r="I273" s="43">
        <v>29.7</v>
      </c>
      <c r="J273" s="43">
        <v>166</v>
      </c>
      <c r="K273" s="44" t="s">
        <v>42</v>
      </c>
      <c r="L273" s="43">
        <v>11.5</v>
      </c>
    </row>
    <row r="274" spans="1:12" ht="15" x14ac:dyDescent="0.25">
      <c r="A274" s="23"/>
      <c r="B274" s="15"/>
      <c r="C274" s="11"/>
      <c r="D274" s="7" t="s">
        <v>22</v>
      </c>
      <c r="E274" s="42" t="s">
        <v>63</v>
      </c>
      <c r="F274" s="43">
        <v>200</v>
      </c>
      <c r="G274" s="43">
        <v>0.7</v>
      </c>
      <c r="H274" s="43">
        <v>0.1</v>
      </c>
      <c r="I274" s="43">
        <v>19.8</v>
      </c>
      <c r="J274" s="43">
        <v>82.9</v>
      </c>
      <c r="K274" s="44" t="s">
        <v>97</v>
      </c>
      <c r="L274" s="43">
        <v>5.44</v>
      </c>
    </row>
    <row r="275" spans="1:12" ht="15" x14ac:dyDescent="0.25">
      <c r="A275" s="23"/>
      <c r="B275" s="15"/>
      <c r="C275" s="11"/>
      <c r="D275" s="7" t="s">
        <v>23</v>
      </c>
      <c r="E275" s="42" t="s">
        <v>98</v>
      </c>
      <c r="F275" s="43">
        <v>20</v>
      </c>
      <c r="G275" s="43">
        <v>2</v>
      </c>
      <c r="H275" s="43">
        <v>0.6</v>
      </c>
      <c r="I275" s="43">
        <v>16.2</v>
      </c>
      <c r="J275" s="43">
        <v>77.8</v>
      </c>
      <c r="K275" s="44"/>
      <c r="L275" s="43">
        <v>2.4</v>
      </c>
    </row>
    <row r="276" spans="1:12" ht="15" x14ac:dyDescent="0.25">
      <c r="A276" s="23"/>
      <c r="B276" s="15"/>
      <c r="C276" s="11"/>
      <c r="D276" s="7"/>
      <c r="E276" s="42" t="s">
        <v>45</v>
      </c>
      <c r="F276" s="43">
        <v>20</v>
      </c>
      <c r="G276" s="43">
        <v>0.7</v>
      </c>
      <c r="H276" s="43">
        <v>0.1</v>
      </c>
      <c r="I276" s="43">
        <v>9.4</v>
      </c>
      <c r="J276" s="43">
        <v>41.3</v>
      </c>
      <c r="K276" s="44"/>
      <c r="L276" s="43">
        <v>2.35</v>
      </c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485</v>
      </c>
      <c r="G279" s="19">
        <f>SUM(G272:G278)</f>
        <v>18.5</v>
      </c>
      <c r="H279" s="19">
        <f>SUM(H272:H278)</f>
        <v>19.600000000000005</v>
      </c>
      <c r="I279" s="19">
        <f>SUM(I272:I278)</f>
        <v>86.300000000000011</v>
      </c>
      <c r="J279" s="19">
        <f>SUM(J272:J278)</f>
        <v>595.19999999999993</v>
      </c>
      <c r="K279" s="25"/>
      <c r="L279" s="19">
        <f>SUM(L272:L278)</f>
        <v>84.94</v>
      </c>
    </row>
    <row r="280" spans="1:12" ht="15" x14ac:dyDescent="0.25">
      <c r="A280" s="26">
        <f>A272</f>
        <v>3</v>
      </c>
      <c r="B280" s="13">
        <f>B272</f>
        <v>15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>SUM(G280:G288)</f>
        <v>0</v>
      </c>
      <c r="H289" s="19">
        <f>SUM(H280:H288)</f>
        <v>0</v>
      </c>
      <c r="I289" s="19">
        <f>SUM(I280:I288)</f>
        <v>0</v>
      </c>
      <c r="J289" s="19">
        <f>SUM(J280:J288)</f>
        <v>0</v>
      </c>
      <c r="K289" s="25"/>
      <c r="L289" s="19">
        <f>SUM(L280:L288)</f>
        <v>0</v>
      </c>
    </row>
    <row r="290" spans="1:12" ht="15.75" thickBot="1" x14ac:dyDescent="0.25">
      <c r="A290" s="29">
        <f>A272</f>
        <v>3</v>
      </c>
      <c r="B290" s="30">
        <f>B272</f>
        <v>15</v>
      </c>
      <c r="C290" s="58" t="s">
        <v>4</v>
      </c>
      <c r="D290" s="59"/>
      <c r="E290" s="31"/>
      <c r="F290" s="32">
        <f>F279+F289</f>
        <v>485</v>
      </c>
      <c r="G290" s="32">
        <f>G279+G289</f>
        <v>18.5</v>
      </c>
      <c r="H290" s="32">
        <f>H279+H289</f>
        <v>19.600000000000005</v>
      </c>
      <c r="I290" s="32">
        <f>I279+I289</f>
        <v>86.300000000000011</v>
      </c>
      <c r="J290" s="32">
        <f>J279+J289</f>
        <v>595.19999999999993</v>
      </c>
      <c r="K290" s="32"/>
      <c r="L290" s="32">
        <f>L279+L289</f>
        <v>84.94</v>
      </c>
    </row>
    <row r="291" spans="1:12" ht="13.5" customHeight="1" x14ac:dyDescent="0.25">
      <c r="A291" s="20">
        <v>4</v>
      </c>
      <c r="B291" s="21">
        <v>16</v>
      </c>
      <c r="C291" s="22" t="s">
        <v>20</v>
      </c>
      <c r="D291" s="5" t="s">
        <v>26</v>
      </c>
      <c r="E291" s="39"/>
      <c r="F291" s="40"/>
      <c r="G291" s="40"/>
      <c r="H291" s="40"/>
      <c r="I291" s="40"/>
      <c r="J291" s="40"/>
      <c r="K291" s="41"/>
      <c r="L291" s="40"/>
    </row>
    <row r="292" spans="1:12" ht="15" x14ac:dyDescent="0.25">
      <c r="A292" s="23"/>
      <c r="B292" s="15"/>
      <c r="C292" s="11"/>
      <c r="D292" s="6" t="s">
        <v>21</v>
      </c>
      <c r="E292" s="42" t="s">
        <v>125</v>
      </c>
      <c r="F292" s="43">
        <v>205</v>
      </c>
      <c r="G292" s="43">
        <v>5.0999999999999996</v>
      </c>
      <c r="H292" s="43">
        <v>7.1</v>
      </c>
      <c r="I292" s="43">
        <v>28</v>
      </c>
      <c r="J292" s="43">
        <v>196.3</v>
      </c>
      <c r="K292" s="44" t="s">
        <v>90</v>
      </c>
      <c r="L292" s="43">
        <v>26.42</v>
      </c>
    </row>
    <row r="293" spans="1:12" ht="15" x14ac:dyDescent="0.25">
      <c r="A293" s="23"/>
      <c r="B293" s="15"/>
      <c r="C293" s="11"/>
      <c r="D293" s="7" t="s">
        <v>29</v>
      </c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7" t="s">
        <v>30</v>
      </c>
      <c r="E294" s="42" t="s">
        <v>126</v>
      </c>
      <c r="F294" s="43">
        <v>200</v>
      </c>
      <c r="G294" s="43">
        <v>0.2</v>
      </c>
      <c r="H294" s="43">
        <v>0</v>
      </c>
      <c r="I294" s="43">
        <v>15.5</v>
      </c>
      <c r="J294" s="43">
        <v>62.8</v>
      </c>
      <c r="K294" s="44" t="s">
        <v>110</v>
      </c>
      <c r="L294" s="43">
        <v>9.69</v>
      </c>
    </row>
    <row r="295" spans="1:12" ht="15" x14ac:dyDescent="0.25">
      <c r="A295" s="23"/>
      <c r="B295" s="15"/>
      <c r="C295" s="11"/>
      <c r="D295" s="7" t="s">
        <v>23</v>
      </c>
      <c r="E295" s="42" t="s">
        <v>44</v>
      </c>
      <c r="F295" s="43">
        <v>20</v>
      </c>
      <c r="G295" s="43">
        <v>1</v>
      </c>
      <c r="H295" s="43">
        <v>0.3</v>
      </c>
      <c r="I295" s="43">
        <v>8.1</v>
      </c>
      <c r="J295" s="43">
        <v>38.9</v>
      </c>
      <c r="K295" s="44"/>
      <c r="L295" s="43">
        <v>2.4</v>
      </c>
    </row>
    <row r="296" spans="1:12" ht="15" x14ac:dyDescent="0.25">
      <c r="A296" s="23"/>
      <c r="B296" s="15"/>
      <c r="C296" s="11"/>
      <c r="D296" s="6"/>
      <c r="E296" s="42" t="s">
        <v>45</v>
      </c>
      <c r="F296" s="43">
        <v>20</v>
      </c>
      <c r="G296" s="43">
        <v>0.7</v>
      </c>
      <c r="H296" s="43">
        <v>0.1</v>
      </c>
      <c r="I296" s="43">
        <v>9.4</v>
      </c>
      <c r="J296" s="43">
        <v>41.3</v>
      </c>
      <c r="K296" s="44"/>
      <c r="L296" s="43">
        <v>2.35</v>
      </c>
    </row>
    <row r="297" spans="1:12" ht="15" x14ac:dyDescent="0.25">
      <c r="A297" s="23"/>
      <c r="B297" s="15"/>
      <c r="C297" s="11"/>
      <c r="D297" s="6"/>
      <c r="E297" s="42" t="s">
        <v>119</v>
      </c>
      <c r="F297" s="43">
        <v>100</v>
      </c>
      <c r="G297" s="43">
        <v>10.199999999999999</v>
      </c>
      <c r="H297" s="43">
        <v>18.2</v>
      </c>
      <c r="I297" s="43">
        <v>98.2</v>
      </c>
      <c r="J297" s="43">
        <v>147.1</v>
      </c>
      <c r="K297" s="44"/>
      <c r="L297" s="43">
        <v>39.65</v>
      </c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SUM(F291:F297)</f>
        <v>545</v>
      </c>
      <c r="G298" s="19">
        <f>SUM(G291:G297)</f>
        <v>17.2</v>
      </c>
      <c r="H298" s="19">
        <f>SUM(H291:H297)</f>
        <v>25.7</v>
      </c>
      <c r="I298" s="19">
        <f>SUM(I291:I297)</f>
        <v>159.19999999999999</v>
      </c>
      <c r="J298" s="19">
        <f>SUM(J291:J297)</f>
        <v>486.4</v>
      </c>
      <c r="K298" s="25"/>
      <c r="L298" s="19">
        <f>SUM(L291:L297)</f>
        <v>80.509999999999991</v>
      </c>
    </row>
    <row r="299" spans="1:12" ht="15" x14ac:dyDescent="0.25">
      <c r="A299" s="26">
        <f>A291</f>
        <v>4</v>
      </c>
      <c r="B299" s="13">
        <f>B291</f>
        <v>16</v>
      </c>
      <c r="C299" s="10" t="s">
        <v>25</v>
      </c>
      <c r="D299" s="7" t="s">
        <v>26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27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28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29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7" t="s">
        <v>30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7" t="s">
        <v>31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32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0</v>
      </c>
      <c r="G308" s="19">
        <f>SUM(G299:G307)</f>
        <v>0</v>
      </c>
      <c r="H308" s="19">
        <f>SUM(H299:H307)</f>
        <v>0</v>
      </c>
      <c r="I308" s="19">
        <f>SUM(I299:I307)</f>
        <v>0</v>
      </c>
      <c r="J308" s="19">
        <f>SUM(J299:J307)</f>
        <v>0</v>
      </c>
      <c r="K308" s="25"/>
      <c r="L308" s="19">
        <f>SUM(L299:L307)</f>
        <v>0</v>
      </c>
    </row>
    <row r="309" spans="1:12" ht="15.75" thickBot="1" x14ac:dyDescent="0.25">
      <c r="A309" s="29">
        <f>A291</f>
        <v>4</v>
      </c>
      <c r="B309" s="30">
        <f>B291</f>
        <v>16</v>
      </c>
      <c r="C309" s="58" t="s">
        <v>4</v>
      </c>
      <c r="D309" s="59"/>
      <c r="E309" s="31"/>
      <c r="F309" s="32">
        <f>F298+F308</f>
        <v>545</v>
      </c>
      <c r="G309" s="32">
        <f>G298+G308</f>
        <v>17.2</v>
      </c>
      <c r="H309" s="32">
        <f>H298+H308</f>
        <v>25.7</v>
      </c>
      <c r="I309" s="32">
        <f>I298+I308</f>
        <v>159.19999999999999</v>
      </c>
      <c r="J309" s="32">
        <f>J298+J308</f>
        <v>486.4</v>
      </c>
      <c r="K309" s="32"/>
      <c r="L309" s="32">
        <f>L298+L308</f>
        <v>80.509999999999991</v>
      </c>
    </row>
    <row r="310" spans="1:12" ht="15" x14ac:dyDescent="0.25">
      <c r="A310" s="20">
        <v>4</v>
      </c>
      <c r="B310" s="21">
        <v>17</v>
      </c>
      <c r="C310" s="22" t="s">
        <v>20</v>
      </c>
      <c r="D310" s="5" t="s">
        <v>21</v>
      </c>
      <c r="E310" s="39" t="s">
        <v>99</v>
      </c>
      <c r="F310" s="40">
        <v>200</v>
      </c>
      <c r="G310" s="40">
        <v>18.100000000000001</v>
      </c>
      <c r="H310" s="40">
        <v>12.8</v>
      </c>
      <c r="I310" s="40">
        <v>26.1</v>
      </c>
      <c r="J310" s="40">
        <v>292</v>
      </c>
      <c r="K310" s="41" t="s">
        <v>100</v>
      </c>
      <c r="L310" s="40">
        <v>77.819999999999993</v>
      </c>
    </row>
    <row r="311" spans="1:12" ht="15" x14ac:dyDescent="0.25">
      <c r="A311" s="23"/>
      <c r="B311" s="15"/>
      <c r="C311" s="11"/>
      <c r="D311" s="6"/>
      <c r="E311" s="42" t="s">
        <v>101</v>
      </c>
      <c r="F311" s="43">
        <v>45</v>
      </c>
      <c r="G311" s="43">
        <v>1.8</v>
      </c>
      <c r="H311" s="43">
        <v>0.2</v>
      </c>
      <c r="I311" s="43">
        <v>21</v>
      </c>
      <c r="J311" s="43">
        <v>93</v>
      </c>
      <c r="K311" s="44" t="s">
        <v>102</v>
      </c>
      <c r="L311" s="43">
        <v>13.1</v>
      </c>
    </row>
    <row r="312" spans="1:12" ht="15" x14ac:dyDescent="0.25">
      <c r="A312" s="23"/>
      <c r="B312" s="15"/>
      <c r="C312" s="11"/>
      <c r="D312" s="7" t="s">
        <v>22</v>
      </c>
      <c r="E312" s="42" t="s">
        <v>84</v>
      </c>
      <c r="F312" s="43">
        <v>200</v>
      </c>
      <c r="G312" s="43">
        <v>0.2</v>
      </c>
      <c r="H312" s="43">
        <v>0</v>
      </c>
      <c r="I312" s="43">
        <v>15</v>
      </c>
      <c r="J312" s="43">
        <v>60.8</v>
      </c>
      <c r="K312" s="44" t="s">
        <v>94</v>
      </c>
      <c r="L312" s="43">
        <v>2.17</v>
      </c>
    </row>
    <row r="313" spans="1:12" ht="15" x14ac:dyDescent="0.25">
      <c r="A313" s="23"/>
      <c r="B313" s="15"/>
      <c r="C313" s="11"/>
      <c r="D313" s="7" t="s">
        <v>23</v>
      </c>
      <c r="E313" s="42" t="s">
        <v>44</v>
      </c>
      <c r="F313" s="43">
        <v>20</v>
      </c>
      <c r="G313" s="43">
        <v>1</v>
      </c>
      <c r="H313" s="43">
        <v>0.3</v>
      </c>
      <c r="I313" s="43">
        <v>8.1</v>
      </c>
      <c r="J313" s="43">
        <v>38.9</v>
      </c>
      <c r="K313" s="44"/>
      <c r="L313" s="43">
        <v>2.4</v>
      </c>
    </row>
    <row r="314" spans="1:12" ht="15" x14ac:dyDescent="0.25">
      <c r="A314" s="23"/>
      <c r="B314" s="15"/>
      <c r="C314" s="11"/>
      <c r="D314" s="7" t="s">
        <v>24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4"/>
      <c r="B317" s="17"/>
      <c r="C317" s="8"/>
      <c r="D317" s="18" t="s">
        <v>33</v>
      </c>
      <c r="E317" s="9"/>
      <c r="F317" s="19">
        <f>SUM(F310:F316)</f>
        <v>465</v>
      </c>
      <c r="G317" s="19">
        <f>SUM(G310:G316)</f>
        <v>21.1</v>
      </c>
      <c r="H317" s="19">
        <f>SUM(H310:H316)</f>
        <v>13.3</v>
      </c>
      <c r="I317" s="19">
        <f>SUM(I310:I316)</f>
        <v>70.2</v>
      </c>
      <c r="J317" s="19">
        <f>SUM(J310:J316)</f>
        <v>484.7</v>
      </c>
      <c r="K317" s="25"/>
      <c r="L317" s="19">
        <f>SUM(L310:L316)</f>
        <v>95.49</v>
      </c>
    </row>
    <row r="318" spans="1:12" ht="15" x14ac:dyDescent="0.25">
      <c r="A318" s="26">
        <f>A310</f>
        <v>4</v>
      </c>
      <c r="B318" s="13">
        <f>B310</f>
        <v>17</v>
      </c>
      <c r="C318" s="10" t="s">
        <v>25</v>
      </c>
      <c r="D318" s="7" t="s">
        <v>26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23"/>
      <c r="B319" s="15"/>
      <c r="C319" s="11"/>
      <c r="D319" s="7" t="s">
        <v>27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7" t="s">
        <v>28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7" t="s">
        <v>29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3"/>
      <c r="B322" s="15"/>
      <c r="C322" s="11"/>
      <c r="D322" s="7" t="s">
        <v>30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 t="s">
        <v>31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 t="s">
        <v>32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4"/>
      <c r="B327" s="17"/>
      <c r="C327" s="8"/>
      <c r="D327" s="18" t="s">
        <v>33</v>
      </c>
      <c r="E327" s="9"/>
      <c r="F327" s="19">
        <f>SUM(F318:F326)</f>
        <v>0</v>
      </c>
      <c r="G327" s="19">
        <f>SUM(G318:G326)</f>
        <v>0</v>
      </c>
      <c r="H327" s="19">
        <f>SUM(H318:H326)</f>
        <v>0</v>
      </c>
      <c r="I327" s="19">
        <f>SUM(I318:I326)</f>
        <v>0</v>
      </c>
      <c r="J327" s="19">
        <f>SUM(J318:J326)</f>
        <v>0</v>
      </c>
      <c r="K327" s="25"/>
      <c r="L327" s="19">
        <f>SUM(L318:L326)</f>
        <v>0</v>
      </c>
    </row>
    <row r="328" spans="1:12" ht="15.75" thickBot="1" x14ac:dyDescent="0.25">
      <c r="A328" s="29">
        <f>A310</f>
        <v>4</v>
      </c>
      <c r="B328" s="30">
        <f>B310</f>
        <v>17</v>
      </c>
      <c r="C328" s="58" t="s">
        <v>4</v>
      </c>
      <c r="D328" s="59"/>
      <c r="E328" s="31"/>
      <c r="F328" s="32">
        <f>F317+F327</f>
        <v>465</v>
      </c>
      <c r="G328" s="32">
        <f>G317+G327</f>
        <v>21.1</v>
      </c>
      <c r="H328" s="32">
        <f>H317+H327</f>
        <v>13.3</v>
      </c>
      <c r="I328" s="32">
        <f>I317+I327</f>
        <v>70.2</v>
      </c>
      <c r="J328" s="32">
        <f>J317+J327</f>
        <v>484.7</v>
      </c>
      <c r="K328" s="32"/>
      <c r="L328" s="32">
        <f>L317+L327</f>
        <v>95.49</v>
      </c>
    </row>
    <row r="329" spans="1:12" ht="15" x14ac:dyDescent="0.25">
      <c r="A329" s="20">
        <v>4</v>
      </c>
      <c r="B329" s="21">
        <v>18</v>
      </c>
      <c r="C329" s="22" t="s">
        <v>20</v>
      </c>
      <c r="D329" s="5" t="s">
        <v>21</v>
      </c>
      <c r="E329" s="39" t="s">
        <v>103</v>
      </c>
      <c r="F329" s="40">
        <v>200</v>
      </c>
      <c r="G329" s="40">
        <v>14.5</v>
      </c>
      <c r="H329" s="40">
        <v>20</v>
      </c>
      <c r="I329" s="40">
        <v>17.600000000000001</v>
      </c>
      <c r="J329" s="40">
        <v>308.39999999999998</v>
      </c>
      <c r="K329" s="52">
        <v>40761</v>
      </c>
      <c r="L329" s="40">
        <v>101.03</v>
      </c>
    </row>
    <row r="330" spans="1:12" ht="15" x14ac:dyDescent="0.25">
      <c r="A330" s="23"/>
      <c r="B330" s="15"/>
      <c r="C330" s="11"/>
      <c r="D330" s="6"/>
      <c r="E330" s="42" t="s">
        <v>51</v>
      </c>
      <c r="F330" s="43">
        <v>35</v>
      </c>
      <c r="G330" s="43">
        <v>5.3</v>
      </c>
      <c r="H330" s="43">
        <v>3.7</v>
      </c>
      <c r="I330" s="43">
        <v>7.2</v>
      </c>
      <c r="J330" s="43">
        <v>83.3</v>
      </c>
      <c r="K330" s="44" t="s">
        <v>78</v>
      </c>
      <c r="L330" s="43">
        <v>16.61</v>
      </c>
    </row>
    <row r="331" spans="1:12" ht="15" x14ac:dyDescent="0.25">
      <c r="A331" s="23"/>
      <c r="B331" s="15"/>
      <c r="C331" s="11"/>
      <c r="D331" s="7" t="s">
        <v>22</v>
      </c>
      <c r="E331" s="42" t="s">
        <v>49</v>
      </c>
      <c r="F331" s="43">
        <v>200</v>
      </c>
      <c r="G331" s="43">
        <v>2.2999999999999998</v>
      </c>
      <c r="H331" s="43">
        <v>2.5</v>
      </c>
      <c r="I331" s="43">
        <v>14.8</v>
      </c>
      <c r="J331" s="43">
        <v>90.9</v>
      </c>
      <c r="K331" s="44" t="s">
        <v>50</v>
      </c>
      <c r="L331" s="43">
        <v>12</v>
      </c>
    </row>
    <row r="332" spans="1:12" ht="15" x14ac:dyDescent="0.25">
      <c r="A332" s="23"/>
      <c r="B332" s="15"/>
      <c r="C332" s="11"/>
      <c r="D332" s="7" t="s">
        <v>23</v>
      </c>
      <c r="E332" s="42" t="s">
        <v>44</v>
      </c>
      <c r="F332" s="43">
        <v>20</v>
      </c>
      <c r="G332" s="43">
        <v>1</v>
      </c>
      <c r="H332" s="43">
        <v>0.3</v>
      </c>
      <c r="I332" s="43">
        <v>8.1</v>
      </c>
      <c r="J332" s="43">
        <v>38.9</v>
      </c>
      <c r="K332" s="44"/>
      <c r="L332" s="43">
        <v>2.34</v>
      </c>
    </row>
    <row r="333" spans="1:12" ht="15" x14ac:dyDescent="0.25">
      <c r="A333" s="23"/>
      <c r="B333" s="15"/>
      <c r="C333" s="11"/>
      <c r="D333" s="7"/>
      <c r="E333" s="42" t="s">
        <v>45</v>
      </c>
      <c r="F333" s="43">
        <v>20</v>
      </c>
      <c r="G333" s="43">
        <v>0.7</v>
      </c>
      <c r="H333" s="43">
        <v>0.1</v>
      </c>
      <c r="I333" s="43">
        <v>9.4</v>
      </c>
      <c r="J333" s="43">
        <v>41.3</v>
      </c>
      <c r="K333" s="44"/>
      <c r="L333" s="43">
        <v>2.35</v>
      </c>
    </row>
    <row r="334" spans="1:12" ht="15" x14ac:dyDescent="0.25">
      <c r="A334" s="23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475</v>
      </c>
      <c r="G336" s="19">
        <f>SUM(G329:G335)</f>
        <v>23.8</v>
      </c>
      <c r="H336" s="19">
        <f>SUM(H329:H335)</f>
        <v>26.6</v>
      </c>
      <c r="I336" s="19">
        <f>SUM(I329:I335)</f>
        <v>57.1</v>
      </c>
      <c r="J336" s="19">
        <f>SUM(J329:J335)</f>
        <v>562.79999999999995</v>
      </c>
      <c r="K336" s="25"/>
      <c r="L336" s="19">
        <f>SUM(L329:L335)</f>
        <v>134.32999999999998</v>
      </c>
    </row>
    <row r="337" spans="1:12" ht="15" x14ac:dyDescent="0.25">
      <c r="A337" s="26">
        <f>A329</f>
        <v>4</v>
      </c>
      <c r="B337" s="13">
        <f>B329</f>
        <v>18</v>
      </c>
      <c r="C337" s="10" t="s">
        <v>25</v>
      </c>
      <c r="D337" s="7" t="s">
        <v>26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 t="s">
        <v>27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 t="s">
        <v>28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7" t="s">
        <v>29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7" t="s">
        <v>30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3"/>
      <c r="B342" s="15"/>
      <c r="C342" s="11"/>
      <c r="D342" s="7" t="s">
        <v>31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3"/>
      <c r="B343" s="15"/>
      <c r="C343" s="11"/>
      <c r="D343" s="7" t="s">
        <v>32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0</v>
      </c>
      <c r="G346" s="19">
        <f>SUM(G337:G345)</f>
        <v>0</v>
      </c>
      <c r="H346" s="19">
        <f>SUM(H337:H345)</f>
        <v>0</v>
      </c>
      <c r="I346" s="19">
        <f>SUM(I337:I345)</f>
        <v>0</v>
      </c>
      <c r="J346" s="19">
        <f>SUM(J337:J345)</f>
        <v>0</v>
      </c>
      <c r="K346" s="25"/>
      <c r="L346" s="19">
        <f>SUM(L337:L345)</f>
        <v>0</v>
      </c>
    </row>
    <row r="347" spans="1:12" ht="15.75" thickBot="1" x14ac:dyDescent="0.25">
      <c r="A347" s="29">
        <f>A329</f>
        <v>4</v>
      </c>
      <c r="B347" s="30">
        <f>B329</f>
        <v>18</v>
      </c>
      <c r="C347" s="58" t="s">
        <v>4</v>
      </c>
      <c r="D347" s="59"/>
      <c r="E347" s="31"/>
      <c r="F347" s="32">
        <f>F336+F346</f>
        <v>475</v>
      </c>
      <c r="G347" s="32">
        <f>G336+G346</f>
        <v>23.8</v>
      </c>
      <c r="H347" s="32">
        <f>H336+H346</f>
        <v>26.6</v>
      </c>
      <c r="I347" s="32">
        <f>I336+I346</f>
        <v>57.1</v>
      </c>
      <c r="J347" s="32">
        <f>J336+J346</f>
        <v>562.79999999999995</v>
      </c>
      <c r="K347" s="32"/>
      <c r="L347" s="32">
        <f>L336+L346</f>
        <v>134.32999999999998</v>
      </c>
    </row>
    <row r="348" spans="1:12" ht="15" x14ac:dyDescent="0.25">
      <c r="A348" s="20">
        <v>4</v>
      </c>
      <c r="B348" s="21">
        <v>19</v>
      </c>
      <c r="C348" s="22" t="s">
        <v>20</v>
      </c>
      <c r="D348" s="56" t="s">
        <v>29</v>
      </c>
      <c r="E348" s="39" t="s">
        <v>129</v>
      </c>
      <c r="F348" s="40">
        <v>150</v>
      </c>
      <c r="G348" s="40">
        <v>3.3</v>
      </c>
      <c r="H348" s="40">
        <v>4.4000000000000004</v>
      </c>
      <c r="I348" s="40">
        <v>23.5</v>
      </c>
      <c r="J348" s="40">
        <v>147</v>
      </c>
      <c r="K348" s="41" t="s">
        <v>48</v>
      </c>
      <c r="L348" s="40">
        <v>15.34</v>
      </c>
    </row>
    <row r="349" spans="1:12" ht="15" x14ac:dyDescent="0.25">
      <c r="A349" s="23"/>
      <c r="B349" s="15"/>
      <c r="C349" s="11"/>
      <c r="D349" s="6" t="s">
        <v>21</v>
      </c>
      <c r="E349" s="42" t="s">
        <v>127</v>
      </c>
      <c r="F349" s="43">
        <v>90</v>
      </c>
      <c r="G349" s="43">
        <v>13</v>
      </c>
      <c r="H349" s="43">
        <v>8.9</v>
      </c>
      <c r="I349" s="43">
        <v>8.1999999999999993</v>
      </c>
      <c r="J349" s="43">
        <v>1649</v>
      </c>
      <c r="K349" s="44" t="s">
        <v>128</v>
      </c>
      <c r="L349" s="43">
        <v>102.6</v>
      </c>
    </row>
    <row r="350" spans="1:12" ht="15" x14ac:dyDescent="0.25">
      <c r="A350" s="23"/>
      <c r="B350" s="15"/>
      <c r="C350" s="11"/>
      <c r="D350" s="7" t="s">
        <v>30</v>
      </c>
      <c r="E350" s="42" t="s">
        <v>124</v>
      </c>
      <c r="F350" s="43">
        <v>200</v>
      </c>
      <c r="G350" s="43">
        <v>0.1</v>
      </c>
      <c r="H350" s="43">
        <v>0</v>
      </c>
      <c r="I350" s="43">
        <v>5.7</v>
      </c>
      <c r="J350" s="43">
        <v>25</v>
      </c>
      <c r="K350" s="44" t="s">
        <v>116</v>
      </c>
      <c r="L350" s="43">
        <v>30</v>
      </c>
    </row>
    <row r="351" spans="1:12" ht="15" x14ac:dyDescent="0.25">
      <c r="A351" s="23"/>
      <c r="B351" s="15"/>
      <c r="C351" s="11"/>
      <c r="D351" s="7" t="s">
        <v>23</v>
      </c>
      <c r="E351" s="42" t="s">
        <v>44</v>
      </c>
      <c r="F351" s="43">
        <v>40</v>
      </c>
      <c r="G351" s="43">
        <v>2</v>
      </c>
      <c r="H351" s="43">
        <v>0.6</v>
      </c>
      <c r="I351" s="43">
        <v>16.2</v>
      </c>
      <c r="J351" s="43">
        <v>77.8</v>
      </c>
      <c r="K351" s="44"/>
      <c r="L351" s="43">
        <v>4.8</v>
      </c>
    </row>
    <row r="352" spans="1:12" ht="15" x14ac:dyDescent="0.25">
      <c r="A352" s="23"/>
      <c r="B352" s="15"/>
      <c r="C352" s="11"/>
      <c r="D352" s="7"/>
      <c r="E352" s="42" t="s">
        <v>45</v>
      </c>
      <c r="F352" s="43">
        <v>20</v>
      </c>
      <c r="G352" s="43">
        <v>0.7</v>
      </c>
      <c r="H352" s="43">
        <v>0.1</v>
      </c>
      <c r="I352" s="43">
        <v>9.4</v>
      </c>
      <c r="J352" s="43">
        <v>41.3</v>
      </c>
      <c r="K352" s="44"/>
      <c r="L352" s="43">
        <v>2.35</v>
      </c>
    </row>
    <row r="353" spans="1:12" ht="15" x14ac:dyDescent="0.25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>SUM(G348:G354)</f>
        <v>19.100000000000001</v>
      </c>
      <c r="H355" s="19">
        <f>SUM(H348:H354)</f>
        <v>14</v>
      </c>
      <c r="I355" s="19">
        <f>SUM(I348:I354)</f>
        <v>62.999999999999993</v>
      </c>
      <c r="J355" s="19">
        <f>SUM(J348:J354)</f>
        <v>1940.1</v>
      </c>
      <c r="K355" s="25"/>
      <c r="L355" s="19">
        <f>SUM(L348:L354)</f>
        <v>155.09</v>
      </c>
    </row>
    <row r="356" spans="1:12" ht="15" x14ac:dyDescent="0.25">
      <c r="A356" s="26">
        <f>A348</f>
        <v>4</v>
      </c>
      <c r="B356" s="13">
        <f>B348</f>
        <v>19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>SUM(G356:G364)</f>
        <v>0</v>
      </c>
      <c r="H365" s="19">
        <f>SUM(H356:H364)</f>
        <v>0</v>
      </c>
      <c r="I365" s="19">
        <f>SUM(I356:I364)</f>
        <v>0</v>
      </c>
      <c r="J365" s="19">
        <f>SUM(J356:J364)</f>
        <v>0</v>
      </c>
      <c r="K365" s="25"/>
      <c r="L365" s="19">
        <f>SUM(L356:L364)</f>
        <v>0</v>
      </c>
    </row>
    <row r="366" spans="1:12" ht="15.75" thickBot="1" x14ac:dyDescent="0.25">
      <c r="A366" s="29">
        <f>A348</f>
        <v>4</v>
      </c>
      <c r="B366" s="30">
        <f>B348</f>
        <v>19</v>
      </c>
      <c r="C366" s="58" t="s">
        <v>4</v>
      </c>
      <c r="D366" s="59"/>
      <c r="E366" s="31"/>
      <c r="F366" s="32">
        <f>F355+F365</f>
        <v>500</v>
      </c>
      <c r="G366" s="32">
        <f>G355+G365</f>
        <v>19.100000000000001</v>
      </c>
      <c r="H366" s="32">
        <f>H355+H365</f>
        <v>14</v>
      </c>
      <c r="I366" s="32">
        <f>I355+I365</f>
        <v>62.999999999999993</v>
      </c>
      <c r="J366" s="32">
        <f>J355+J365</f>
        <v>1940.1</v>
      </c>
      <c r="K366" s="32"/>
      <c r="L366" s="32">
        <f>L355+L365</f>
        <v>155.09</v>
      </c>
    </row>
    <row r="367" spans="1:12" ht="15" x14ac:dyDescent="0.25">
      <c r="A367" s="20">
        <v>4</v>
      </c>
      <c r="B367" s="21">
        <v>20</v>
      </c>
      <c r="C367" s="22" t="s">
        <v>20</v>
      </c>
      <c r="D367" s="5" t="s">
        <v>21</v>
      </c>
      <c r="E367" s="39" t="s">
        <v>104</v>
      </c>
      <c r="F367" s="40">
        <v>90</v>
      </c>
      <c r="G367" s="40">
        <v>11.3</v>
      </c>
      <c r="H367" s="40">
        <v>9.8000000000000007</v>
      </c>
      <c r="I367" s="40">
        <v>11.9</v>
      </c>
      <c r="J367" s="40">
        <v>181</v>
      </c>
      <c r="K367" s="41" t="s">
        <v>105</v>
      </c>
      <c r="L367" s="40">
        <v>74.319999999999993</v>
      </c>
    </row>
    <row r="368" spans="1:12" ht="15" x14ac:dyDescent="0.25">
      <c r="A368" s="23"/>
      <c r="B368" s="15"/>
      <c r="C368" s="11"/>
      <c r="D368" s="6" t="s">
        <v>29</v>
      </c>
      <c r="E368" s="42" t="s">
        <v>106</v>
      </c>
      <c r="F368" s="43">
        <v>150</v>
      </c>
      <c r="G368" s="43">
        <v>1.7</v>
      </c>
      <c r="H368" s="43">
        <v>4.5</v>
      </c>
      <c r="I368" s="43">
        <v>24.3</v>
      </c>
      <c r="J368" s="43">
        <v>148.6</v>
      </c>
      <c r="K368" s="44" t="s">
        <v>68</v>
      </c>
      <c r="L368" s="43">
        <v>9.7200000000000006</v>
      </c>
    </row>
    <row r="369" spans="1:12" ht="15" x14ac:dyDescent="0.25">
      <c r="A369" s="23"/>
      <c r="B369" s="15"/>
      <c r="C369" s="11"/>
      <c r="D369" s="7" t="s">
        <v>22</v>
      </c>
      <c r="E369" s="42" t="s">
        <v>84</v>
      </c>
      <c r="F369" s="43">
        <v>200</v>
      </c>
      <c r="G369" s="43">
        <v>0.2</v>
      </c>
      <c r="H369" s="43">
        <v>0</v>
      </c>
      <c r="I369" s="43">
        <v>15</v>
      </c>
      <c r="J369" s="43">
        <v>60.8</v>
      </c>
      <c r="K369" s="44" t="s">
        <v>94</v>
      </c>
      <c r="L369" s="43">
        <v>2.3199999999999998</v>
      </c>
    </row>
    <row r="370" spans="1:12" ht="15" x14ac:dyDescent="0.25">
      <c r="A370" s="23"/>
      <c r="B370" s="15"/>
      <c r="C370" s="11"/>
      <c r="D370" s="7"/>
      <c r="E370" s="42" t="s">
        <v>107</v>
      </c>
      <c r="F370" s="43">
        <v>40</v>
      </c>
      <c r="G370" s="43">
        <v>5.0999999999999996</v>
      </c>
      <c r="H370" s="43">
        <v>4.5999999999999996</v>
      </c>
      <c r="I370" s="43">
        <v>0.3</v>
      </c>
      <c r="J370" s="43">
        <v>63</v>
      </c>
      <c r="K370" s="44" t="s">
        <v>108</v>
      </c>
      <c r="L370" s="43">
        <v>9.93</v>
      </c>
    </row>
    <row r="371" spans="1:12" ht="15" x14ac:dyDescent="0.25">
      <c r="A371" s="23"/>
      <c r="B371" s="15"/>
      <c r="C371" s="11"/>
      <c r="D371" s="7" t="s">
        <v>23</v>
      </c>
      <c r="E371" s="42" t="s">
        <v>44</v>
      </c>
      <c r="F371" s="43">
        <v>20</v>
      </c>
      <c r="G371" s="43">
        <v>1</v>
      </c>
      <c r="H371" s="43">
        <v>0.3</v>
      </c>
      <c r="I371" s="43">
        <v>8.1</v>
      </c>
      <c r="J371" s="43">
        <v>38.9</v>
      </c>
      <c r="K371" s="44"/>
      <c r="L371" s="43">
        <v>2.4</v>
      </c>
    </row>
    <row r="372" spans="1:12" ht="15" x14ac:dyDescent="0.25">
      <c r="A372" s="23"/>
      <c r="B372" s="15"/>
      <c r="C372" s="11"/>
      <c r="D372" s="6"/>
      <c r="E372" s="42" t="s">
        <v>45</v>
      </c>
      <c r="F372" s="43">
        <v>20</v>
      </c>
      <c r="G372" s="43">
        <v>0.7</v>
      </c>
      <c r="H372" s="43">
        <v>0.1</v>
      </c>
      <c r="I372" s="43">
        <v>9.4</v>
      </c>
      <c r="J372" s="43">
        <v>41.3</v>
      </c>
      <c r="K372" s="44"/>
      <c r="L372" s="43">
        <v>2.35</v>
      </c>
    </row>
    <row r="373" spans="1:12" ht="15" x14ac:dyDescent="0.2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SUM(F367:F373)</f>
        <v>520</v>
      </c>
      <c r="G374" s="19">
        <f>SUM(G367:G373)</f>
        <v>19.999999999999996</v>
      </c>
      <c r="H374" s="19">
        <f>SUM(H367:H373)</f>
        <v>19.3</v>
      </c>
      <c r="I374" s="19">
        <f>SUM(I367:I373)</f>
        <v>69</v>
      </c>
      <c r="J374" s="19">
        <f>SUM(J367:J373)</f>
        <v>533.6</v>
      </c>
      <c r="K374" s="25"/>
      <c r="L374" s="19">
        <f>SUM(L367:L373)</f>
        <v>101.03999999999999</v>
      </c>
    </row>
    <row r="375" spans="1:12" ht="15" x14ac:dyDescent="0.25">
      <c r="A375" s="26">
        <f>A367</f>
        <v>4</v>
      </c>
      <c r="B375" s="13">
        <f>B367</f>
        <v>20</v>
      </c>
      <c r="C375" s="10" t="s">
        <v>25</v>
      </c>
      <c r="D375" s="7" t="s">
        <v>26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7" t="s">
        <v>27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7" t="s">
        <v>28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3"/>
      <c r="B378" s="15"/>
      <c r="C378" s="11"/>
      <c r="D378" s="7" t="s">
        <v>29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7" t="s">
        <v>30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31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32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0</v>
      </c>
      <c r="G384" s="19">
        <f>SUM(G375:G383)</f>
        <v>0</v>
      </c>
      <c r="H384" s="19">
        <f>SUM(H375:H383)</f>
        <v>0</v>
      </c>
      <c r="I384" s="19">
        <f>SUM(I375:I383)</f>
        <v>0</v>
      </c>
      <c r="J384" s="19">
        <f>SUM(J375:J383)</f>
        <v>0</v>
      </c>
      <c r="K384" s="25"/>
      <c r="L384" s="19">
        <f>SUM(L375:L383)</f>
        <v>0</v>
      </c>
    </row>
    <row r="385" spans="1:12" ht="15.75" thickBot="1" x14ac:dyDescent="0.25">
      <c r="A385" s="29">
        <f>A367</f>
        <v>4</v>
      </c>
      <c r="B385" s="30">
        <f>B367</f>
        <v>20</v>
      </c>
      <c r="C385" s="58" t="s">
        <v>4</v>
      </c>
      <c r="D385" s="59"/>
      <c r="E385" s="31"/>
      <c r="F385" s="32">
        <f>F374+F384</f>
        <v>520</v>
      </c>
      <c r="G385" s="32">
        <f>G374+G384</f>
        <v>19.999999999999996</v>
      </c>
      <c r="H385" s="32">
        <f>H374+H384</f>
        <v>19.3</v>
      </c>
      <c r="I385" s="32">
        <f>I374+I384</f>
        <v>69</v>
      </c>
      <c r="J385" s="32">
        <f>J374+J384</f>
        <v>533.6</v>
      </c>
      <c r="K385" s="32"/>
      <c r="L385" s="32">
        <f>L374+L384</f>
        <v>101.03999999999999</v>
      </c>
    </row>
    <row r="386" spans="1:12" ht="13.5" thickBot="1" x14ac:dyDescent="0.25">
      <c r="A386" s="27"/>
      <c r="B386" s="28"/>
      <c r="C386" s="63" t="s">
        <v>5</v>
      </c>
      <c r="D386" s="64"/>
      <c r="E386" s="65"/>
      <c r="F386" s="34">
        <f>(F24+F43+F62+F81+F100+F119+F138+F157+F176+F195)/(IF(F24=0,0,1)+IF(F43=0,0,1)+IF(F62=0,0,1)+IF(F81=0,0,1)+IF(F100=0,0,1)+IF(F119=0,0,1)+IF(F138=0,0,1)+IF(F157=0,0,1)+IF(F176=0,0,1)+IF(F195=0,0,1))</f>
        <v>530.5</v>
      </c>
      <c r="G386" s="34">
        <f>(G24+G43+G62+G81+G100+G119+G138+G157+G176+G195)/(IF(G24=0,0,1)+IF(G43=0,0,1)+IF(G62=0,0,1)+IF(G81=0,0,1)+IF(G100=0,0,1)+IF(G119=0,0,1)+IF(G138=0,0,1)+IF(G157=0,0,1)+IF(G176=0,0,1)+IF(G195=0,0,1))</f>
        <v>18.369999999999997</v>
      </c>
      <c r="H386" s="34">
        <f>(H24+H43+H62+H81+H100+H119+H138+H157+H176+H195)/(IF(H24=0,0,1)+IF(H43=0,0,1)+IF(H62=0,0,1)+IF(H81=0,0,1)+IF(H100=0,0,1)+IF(H119=0,0,1)+IF(H138=0,0,1)+IF(H157=0,0,1)+IF(H176=0,0,1)+IF(H195=0,0,1))</f>
        <v>17.810000000000002</v>
      </c>
      <c r="I386" s="34">
        <f>(I24+I43+I62+I81+I100+I119+I138+I157+I176+I195)/(IF(I24=0,0,1)+IF(I43=0,0,1)+IF(I62=0,0,1)+IF(I81=0,0,1)+IF(I100=0,0,1)+IF(I119=0,0,1)+IF(I138=0,0,1)+IF(I157=0,0,1)+IF(I176=0,0,1)+IF(I195=0,0,1))</f>
        <v>79.03</v>
      </c>
      <c r="J386" s="34">
        <f>(J24+J43+J62+J81+J100+J119+J138+J157+J176+J195)/(IF(J24=0,0,1)+IF(J43=0,0,1)+IF(J62=0,0,1)+IF(J81=0,0,1)+IF(J100=0,0,1)+IF(J119=0,0,1)+IF(J138=0,0,1)+IF(J157=0,0,1)+IF(J176=0,0,1)+IF(J195=0,0,1))</f>
        <v>549.98000000000013</v>
      </c>
      <c r="K386" s="34"/>
      <c r="L386" s="34">
        <f>(L24+L43+L62+L81+L100+L119+L138+L157+L176+L195)/(IF(L24=0,0,1)+IF(L43=0,0,1)+IF(L62=0,0,1)+IF(L81=0,0,1)+IF(L100=0,0,1)+IF(L119=0,0,1)+IF(L138=0,0,1)+IF(L157=0,0,1)+IF(L176=0,0,1)+IF(L195=0,0,1))</f>
        <v>115.41100000000002</v>
      </c>
    </row>
  </sheetData>
  <mergeCells count="24">
    <mergeCell ref="C386:E386"/>
    <mergeCell ref="C309:D309"/>
    <mergeCell ref="C328:D328"/>
    <mergeCell ref="C347:D347"/>
    <mergeCell ref="C366:D366"/>
    <mergeCell ref="C385:D385"/>
    <mergeCell ref="C1:E1"/>
    <mergeCell ref="H1:K1"/>
    <mergeCell ref="H2:K2"/>
    <mergeCell ref="C43:D43"/>
    <mergeCell ref="C62:D62"/>
    <mergeCell ref="C100:D100"/>
    <mergeCell ref="C24:D24"/>
    <mergeCell ref="C195:D195"/>
    <mergeCell ref="C119:D119"/>
    <mergeCell ref="C138:D138"/>
    <mergeCell ref="C157:D157"/>
    <mergeCell ref="C176:D176"/>
    <mergeCell ref="C81:D81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2023-10-16T05:41:39Z</cp:lastPrinted>
  <dcterms:created xsi:type="dcterms:W3CDTF">2022-05-16T14:23:56Z</dcterms:created>
  <dcterms:modified xsi:type="dcterms:W3CDTF">2024-12-09T12:47:42Z</dcterms:modified>
</cp:coreProperties>
</file>